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acounty-my.sharepoint.com/personal/ibagmanian_wdacs_lacounty_gov/Documents/Documents/SCSEP-2223 RFP/AAA-SCSEP-2223 RFP/2) Appendices/Appendix D (Required Forms)/Final/"/>
    </mc:Choice>
  </mc:AlternateContent>
  <xr:revisionPtr revIDLastSave="472" documentId="8_{348251E1-08AD-4D7C-A5FD-23448CCE4959}" xr6:coauthVersionLast="47" xr6:coauthVersionMax="47" xr10:uidLastSave="{EFFD2AF1-ACBC-4069-AE6B-6F10D3FF0CCD}"/>
  <bookViews>
    <workbookView xWindow="-20610" yWindow="-120" windowWidth="20730" windowHeight="11160" tabRatio="802" xr2:uid="{00000000-000D-0000-FFFF-FFFF00000000}"/>
  </bookViews>
  <sheets>
    <sheet name="Cover Page" sheetId="3" r:id="rId1"/>
    <sheet name="Budget Detail-Staffing" sheetId="59" r:id="rId2"/>
    <sheet name="Budget Detail-Operation" sheetId="65" r:id="rId3"/>
  </sheets>
  <definedNames>
    <definedName name="_xlnm.Print_Area" localSheetId="2">'Budget Detail-Operation'!$A$1:$V$37</definedName>
    <definedName name="_xlnm.Print_Area" localSheetId="1">'Budget Detail-Staffing'!$A$1:$V$38</definedName>
    <definedName name="_xlnm.Print_Area" localSheetId="0">'Cover Page'!$A$1:$AI$40</definedName>
    <definedName name="_xlnm.Print_Titles" localSheetId="2">'Budget Detail-Operation'!$8:$10</definedName>
    <definedName name="_xlnm.Print_Titles" localSheetId="1">'Budget Detail-Staffing'!$7:$10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59" l="1"/>
  <c r="A5" i="65"/>
  <c r="A6" i="65"/>
  <c r="A6" i="59"/>
  <c r="O33" i="3"/>
  <c r="O35" i="3" s="1"/>
  <c r="T33" i="3"/>
  <c r="T35" i="3" s="1"/>
  <c r="Q33" i="3"/>
  <c r="Q35" i="3" s="1"/>
  <c r="W34" i="3" l="1"/>
  <c r="W32" i="3"/>
  <c r="W31" i="3"/>
  <c r="D4" i="65"/>
  <c r="E4" i="59"/>
  <c r="E3" i="59"/>
  <c r="W33" i="3" l="1"/>
  <c r="W35" i="3" s="1"/>
  <c r="D6" i="65" l="1"/>
  <c r="D5" i="65"/>
  <c r="D3" i="65"/>
  <c r="D2" i="65"/>
  <c r="E5" i="59"/>
  <c r="E6" i="59"/>
  <c r="E2" i="59"/>
  <c r="K29" i="59" l="1"/>
  <c r="U28" i="59"/>
  <c r="K20" i="59" l="1"/>
  <c r="K21" i="59"/>
  <c r="K19" i="59"/>
  <c r="S19" i="59" s="1"/>
  <c r="S20" i="59" l="1"/>
  <c r="U20" i="59" s="1"/>
  <c r="S21" i="59"/>
  <c r="U21" i="59" s="1"/>
  <c r="U19" i="59"/>
  <c r="K27" i="65" l="1"/>
  <c r="U27" i="65" s="1"/>
  <c r="K20" i="65"/>
  <c r="S20" i="65" s="1"/>
  <c r="K21" i="65"/>
  <c r="K22" i="65"/>
  <c r="S22" i="65" s="1"/>
  <c r="K23" i="65"/>
  <c r="K24" i="65"/>
  <c r="U24" i="65" s="1"/>
  <c r="K25" i="65"/>
  <c r="S25" i="65" s="1"/>
  <c r="K26" i="65"/>
  <c r="S26" i="65" s="1"/>
  <c r="S24" i="65" l="1"/>
  <c r="U25" i="65"/>
  <c r="S23" i="65"/>
  <c r="U23" i="65" s="1"/>
  <c r="U20" i="65"/>
  <c r="S21" i="65"/>
  <c r="U21" i="65" s="1"/>
  <c r="S27" i="65"/>
  <c r="U26" i="65"/>
  <c r="U22" i="65"/>
  <c r="Q28" i="65" l="1"/>
  <c r="O28" i="65"/>
  <c r="M28" i="65"/>
  <c r="K19" i="65"/>
  <c r="K18" i="65"/>
  <c r="K17" i="65"/>
  <c r="S17" i="65" s="1"/>
  <c r="K16" i="65"/>
  <c r="K15" i="65"/>
  <c r="K14" i="65"/>
  <c r="S14" i="65" s="1"/>
  <c r="K13" i="65"/>
  <c r="K12" i="65"/>
  <c r="Q23" i="59"/>
  <c r="O23" i="59"/>
  <c r="K22" i="59"/>
  <c r="K18" i="59"/>
  <c r="S18" i="59" s="1"/>
  <c r="K17" i="59"/>
  <c r="S17" i="59" s="1"/>
  <c r="K16" i="59"/>
  <c r="K15" i="59"/>
  <c r="K14" i="59"/>
  <c r="S14" i="59" s="1"/>
  <c r="K13" i="59"/>
  <c r="S13" i="59" s="1"/>
  <c r="K12" i="59"/>
  <c r="U13" i="59" l="1"/>
  <c r="U17" i="59"/>
  <c r="S16" i="59"/>
  <c r="U16" i="59" s="1"/>
  <c r="U14" i="59"/>
  <c r="U18" i="59"/>
  <c r="S16" i="65"/>
  <c r="U16" i="65" s="1"/>
  <c r="K28" i="65"/>
  <c r="S19" i="65"/>
  <c r="U19" i="65" s="1"/>
  <c r="U14" i="65"/>
  <c r="U17" i="65"/>
  <c r="S13" i="65"/>
  <c r="U13" i="65" s="1"/>
  <c r="M33" i="65"/>
  <c r="S15" i="59"/>
  <c r="U15" i="59" s="1"/>
  <c r="S22" i="59"/>
  <c r="U22" i="59" s="1"/>
  <c r="S12" i="59"/>
  <c r="U12" i="59" s="1"/>
  <c r="S28" i="65"/>
  <c r="S12" i="65"/>
  <c r="U12" i="65" s="1"/>
  <c r="S15" i="65"/>
  <c r="U15" i="65" s="1"/>
  <c r="S18" i="65"/>
  <c r="U18" i="65" s="1"/>
  <c r="Q33" i="65"/>
  <c r="Q26" i="59" l="1"/>
  <c r="O26" i="59"/>
  <c r="O31" i="59" s="1"/>
  <c r="U28" i="65"/>
  <c r="Q31" i="59" l="1"/>
  <c r="M23" i="59" l="1"/>
  <c r="K23" i="59" l="1"/>
  <c r="M26" i="59" l="1"/>
  <c r="K25" i="59"/>
  <c r="S23" i="59"/>
  <c r="U23" i="59" s="1"/>
  <c r="K24" i="59"/>
  <c r="M31" i="59" l="1"/>
  <c r="S24" i="59"/>
  <c r="K26" i="59"/>
  <c r="S25" i="59"/>
  <c r="U25" i="59" s="1"/>
  <c r="S26" i="59" l="1"/>
  <c r="U26" i="59" s="1"/>
  <c r="U24" i="59"/>
  <c r="S28" i="59" l="1"/>
  <c r="S31" i="59" s="1"/>
  <c r="K31" i="59"/>
  <c r="U31" i="59" l="1"/>
  <c r="O33" i="65" l="1"/>
  <c r="K30" i="65" l="1"/>
  <c r="K33" i="65" l="1"/>
  <c r="K31" i="65"/>
  <c r="S30" i="65"/>
  <c r="S33" i="65" s="1"/>
  <c r="U33" i="65" l="1"/>
  <c r="U30" i="65"/>
</calcChain>
</file>

<file path=xl/sharedStrings.xml><?xml version="1.0" encoding="utf-8"?>
<sst xmlns="http://schemas.openxmlformats.org/spreadsheetml/2006/main" count="257" uniqueCount="166">
  <si>
    <t>Select Fiscal Year</t>
  </si>
  <si>
    <t>Select Region</t>
  </si>
  <si>
    <t>Select District</t>
  </si>
  <si>
    <t>2020-2021</t>
  </si>
  <si>
    <t>Antelope Valley Region</t>
  </si>
  <si>
    <t>N/A</t>
  </si>
  <si>
    <t>Select Number</t>
  </si>
  <si>
    <t>2021-2022</t>
  </si>
  <si>
    <t>East Gateway Cities Region</t>
  </si>
  <si>
    <t>One (1)</t>
  </si>
  <si>
    <t>Program Services:</t>
  </si>
  <si>
    <t>2022-2023</t>
  </si>
  <si>
    <t>Mid Gateway Cities Region</t>
  </si>
  <si>
    <t>Two (2)</t>
  </si>
  <si>
    <t>Fiscal Year:</t>
  </si>
  <si>
    <t>One</t>
  </si>
  <si>
    <t>2023-2024</t>
  </si>
  <si>
    <t>San Gabriel Valley Region (including San Fernando Valley Region)</t>
  </si>
  <si>
    <t>Three (3)</t>
  </si>
  <si>
    <t>Funding Type:</t>
  </si>
  <si>
    <t>Two</t>
  </si>
  <si>
    <t>Santa Clarita Valley Region</t>
  </si>
  <si>
    <t>Four (4)</t>
  </si>
  <si>
    <t>Los Angeles County Region:</t>
  </si>
  <si>
    <t>Five</t>
  </si>
  <si>
    <t>Westside Cities Region</t>
  </si>
  <si>
    <t>Six</t>
  </si>
  <si>
    <t>[Enter Legal Name]</t>
  </si>
  <si>
    <t>Seven</t>
  </si>
  <si>
    <t>Eight</t>
  </si>
  <si>
    <t>[Enter Address]</t>
  </si>
  <si>
    <t>[Enter City]</t>
  </si>
  <si>
    <t>[Enter State]</t>
  </si>
  <si>
    <t>[Enter Zip]</t>
  </si>
  <si>
    <t>Enter Prefix</t>
  </si>
  <si>
    <t>Main Administrative Office Address</t>
  </si>
  <si>
    <t>City</t>
  </si>
  <si>
    <t>State</t>
  </si>
  <si>
    <t>Zip Code</t>
  </si>
  <si>
    <t>[Select]</t>
  </si>
  <si>
    <t>Mr.</t>
  </si>
  <si>
    <t>Ms.</t>
  </si>
  <si>
    <t>Mailing Address (if different from above)</t>
  </si>
  <si>
    <t>[Enter]</t>
  </si>
  <si>
    <t>[Enter Name]</t>
  </si>
  <si>
    <t>[Enter Title]</t>
  </si>
  <si>
    <t>[Enter Number]</t>
  </si>
  <si>
    <t>[Enter E-Mail]</t>
  </si>
  <si>
    <t>Prefix</t>
  </si>
  <si>
    <t>Authorized Representative</t>
  </si>
  <si>
    <t>Job Title</t>
  </si>
  <si>
    <t>Phone Number</t>
  </si>
  <si>
    <t>Ext.</t>
  </si>
  <si>
    <t>E-Mail Address</t>
  </si>
  <si>
    <t>Project Manager</t>
  </si>
  <si>
    <t>Budget Analyst</t>
  </si>
  <si>
    <t>PROGRAM FUNDING SUMMARY</t>
  </si>
  <si>
    <r>
      <t xml:space="preserve">(C)
MATCH </t>
    </r>
    <r>
      <rPr>
        <b/>
        <sz val="10"/>
        <color theme="9" tint="-0.249977111117893"/>
        <rFont val="Arial"/>
        <family val="2"/>
      </rPr>
      <t>(3)</t>
    </r>
  </si>
  <si>
    <t>(1)
CASH OTHER</t>
  </si>
  <si>
    <t>(1)
CASH</t>
  </si>
  <si>
    <t>(2)
IN-KIND</t>
  </si>
  <si>
    <t>NOTE:</t>
  </si>
  <si>
    <r>
      <t xml:space="preserve">(A)
POSITION TITLE </t>
    </r>
    <r>
      <rPr>
        <b/>
        <sz val="8"/>
        <color theme="9" tint="-0.249977111117893"/>
        <rFont val="Arial"/>
        <family val="2"/>
      </rPr>
      <t>(1)</t>
    </r>
  </si>
  <si>
    <r>
      <t xml:space="preserve">(B)
% OF TIME ON PROGRAM </t>
    </r>
    <r>
      <rPr>
        <b/>
        <sz val="8"/>
        <color theme="9" tint="-0.249977111117893"/>
        <rFont val="Arial"/>
        <family val="2"/>
      </rPr>
      <t>(2)</t>
    </r>
  </si>
  <si>
    <t>(C)
MONTHLY SALARY</t>
  </si>
  <si>
    <t>(D)
NO. OF MONTHS</t>
  </si>
  <si>
    <t>(E)
TOTAL COSTS</t>
  </si>
  <si>
    <t>SF</t>
  </si>
  <si>
    <t>(G)
MATCH</t>
  </si>
  <si>
    <t>(B*C*D)</t>
  </si>
  <si>
    <t>DIRECT</t>
  </si>
  <si>
    <t>[Enter title]</t>
  </si>
  <si>
    <t>SUBTOTAL DIRECT PERSONNEL</t>
  </si>
  <si>
    <t>Taxes</t>
  </si>
  <si>
    <t>[Enter Rate]</t>
  </si>
  <si>
    <t>(3)</t>
  </si>
  <si>
    <t>Benefits</t>
  </si>
  <si>
    <t>(4)</t>
  </si>
  <si>
    <t>TOTAL DIRECT PERSONNEL</t>
  </si>
  <si>
    <t>INDIRECT</t>
  </si>
  <si>
    <t>Indirect Costs (Personnel)</t>
  </si>
  <si>
    <t>[Complete as needed]</t>
  </si>
  <si>
    <t>(5)</t>
  </si>
  <si>
    <t>Do indirect costs exceed the ten percent (10%) maximum?</t>
  </si>
  <si>
    <t>GRAND TOTAL</t>
  </si>
  <si>
    <t>GRAND TOTAL PERSONNEL</t>
  </si>
  <si>
    <t>(3):  Enter the amount of funding that Subrecipient will use to fund any portion of the total cost for taxes.</t>
  </si>
  <si>
    <t>(4):  Enter the amount of funding that Subrecipient will use to fund any portion of the total cost for benefits.</t>
  </si>
  <si>
    <t>(B)
UNIT COST</t>
  </si>
  <si>
    <t>Training</t>
  </si>
  <si>
    <t>(2)</t>
  </si>
  <si>
    <t>(C)
NO. OF UNITS</t>
  </si>
  <si>
    <t>(1)
CASH
OTHER</t>
  </si>
  <si>
    <r>
      <t>Select Description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(2) (3) (4) (5)</t>
    </r>
  </si>
  <si>
    <t xml:space="preserve"> </t>
  </si>
  <si>
    <t>Advertising/Public Relations (2 CFR 200.421 &amp; 45 CFR 75.421)</t>
  </si>
  <si>
    <t>Audit Services (2 CFR 200.425 &amp; 45 CFR 75.425)</t>
  </si>
  <si>
    <r>
      <t xml:space="preserve">Conferences (2 CFR 200.432 &amp; 45 CFR 75.432) </t>
    </r>
    <r>
      <rPr>
        <b/>
        <sz val="11"/>
        <rFont val="Arial"/>
        <family val="2"/>
      </rPr>
      <t>(2)</t>
    </r>
  </si>
  <si>
    <t>Lease (Equipment) (2 CFR 200.465 &amp; 45 CFR 75.465) (3)</t>
  </si>
  <si>
    <t>Materials and Supplies (2 CFR 200.453 &amp; 45 CFR 75.453)</t>
  </si>
  <si>
    <t>Computer maintenance/repairs</t>
  </si>
  <si>
    <t>Memberships, Subscriptions and Professional Activities (2 CFR 200.454 &amp; 45 CFR 75.454)</t>
  </si>
  <si>
    <t>Cell phone/telephone lease</t>
  </si>
  <si>
    <t>Plant and Security (2 CFR 200.457 &amp; 45 CFR 75.457)</t>
  </si>
  <si>
    <t xml:space="preserve">(G)
MATCH </t>
  </si>
  <si>
    <t>Postage</t>
  </si>
  <si>
    <t>Professional Services (2 CFR 200.459 &amp; 45 CFR 75.459)</t>
  </si>
  <si>
    <t>Publication and Printing (2 CFR 200.461 &amp; 45 CFR 75.461)</t>
  </si>
  <si>
    <t>Recruiting (2 CFR 200.463 &amp; 45 CFR 75.463)</t>
  </si>
  <si>
    <t>Taxes (2 CFR 200.470 &amp; 45 CFR 75.470)</t>
  </si>
  <si>
    <t>Training and Education (2 CFR 200.472 &amp; 45 CFR 75.472)</t>
  </si>
  <si>
    <r>
      <t xml:space="preserve">Travel (Mileage) (2 CFR 200.474 &amp; 45 CFR 75.474) </t>
    </r>
    <r>
      <rPr>
        <b/>
        <sz val="11"/>
        <rFont val="Arial"/>
        <family val="2"/>
      </rPr>
      <t>(4)</t>
    </r>
  </si>
  <si>
    <r>
      <t xml:space="preserve">Travel (Other) (2 CFR 200.474 &amp; 45 CFR 75.474) </t>
    </r>
    <r>
      <rPr>
        <b/>
        <sz val="11"/>
        <rFont val="Arial"/>
        <family val="2"/>
      </rPr>
      <t>(5)</t>
    </r>
  </si>
  <si>
    <t>Utilities (Electric, Gas, Telephone, and Water)</t>
  </si>
  <si>
    <t>TOTAL DIRECT OTHER COSTS</t>
  </si>
  <si>
    <t>Indirect Costs (Other Costs)</t>
  </si>
  <si>
    <t>GRAND TOTAL OTHER COSTS</t>
  </si>
  <si>
    <t xml:space="preserve">(1): Allowable costs are identified in accordance with Title 2 Code of Federal Regulations (CFR) Part 200 and Title 45 Code of Federal Regulations (CFR) Part 75. </t>
  </si>
  <si>
    <t>SENIOR COMMUNITY SERVICE EMPLOYMENT PROGRAM (SCSEP) SERVICES</t>
  </si>
  <si>
    <t>Senior Community Service Employment Program (SCSEP) Services</t>
  </si>
  <si>
    <t>Service Region:</t>
  </si>
  <si>
    <t>Los Angeles County Supervisorial Districts 1, 2, 3, 4, and 5 (excluding the City of Los Angeles)</t>
  </si>
  <si>
    <t>Older Americans Act (OAA) Title V</t>
  </si>
  <si>
    <t>(F+G)</t>
  </si>
  <si>
    <t>(F)
SSY1</t>
  </si>
  <si>
    <t>(5):  The maximum reimbursable amount allowable for indirect costs is ten percent (10%) of Subrecipient's modified total direct cost reflected under Column F (SSY1 Cash Other).  Indirect costs in excess of the ten percent (10%) maximum may be budgeted as a match in-kind contribution and used to meet the match requirement (subject to County's prior written approval).</t>
  </si>
  <si>
    <t>(1):  Enter the title of each position.  List all mandatory staffing positions noted in Exhibit A (Statement of Work).  If a mandatory position is performed by staff under a different position/payroll title, then list both the position title noted in  Exhibit A (Statement of Work) and the payroll title (e.g., Project Manager/Executive Director).</t>
  </si>
  <si>
    <r>
      <t xml:space="preserve">(A)
OPERATION COSTS </t>
    </r>
    <r>
      <rPr>
        <b/>
        <sz val="8"/>
        <color theme="9" tint="-0.249977111117893"/>
        <rFont val="Arial"/>
        <family val="2"/>
      </rPr>
      <t>(1)</t>
    </r>
  </si>
  <si>
    <t>Travel</t>
  </si>
  <si>
    <t>Equipment Purchases</t>
  </si>
  <si>
    <t>Equipment Lease</t>
  </si>
  <si>
    <t>Supplies</t>
  </si>
  <si>
    <t>Consultant</t>
  </si>
  <si>
    <t>Orientation</t>
  </si>
  <si>
    <t>Assessment</t>
  </si>
  <si>
    <t>Supportive Services</t>
  </si>
  <si>
    <t>Job Development</t>
  </si>
  <si>
    <t>Transporation</t>
  </si>
  <si>
    <t>Infrastructure</t>
  </si>
  <si>
    <t>(Other)</t>
  </si>
  <si>
    <t>(2):  The maximum reimbursable amount allowable for indirect costs is ten percent (10%) of Subrecipient's modified total direct cost reflected under Column F (SSY1 Cash Other).  Indirect costs in excess of the ten percent (10%) maximum may be budgeted as a match in-kind contribution and used to meet the match requirement (subject to County's prior written approval).</t>
  </si>
  <si>
    <t xml:space="preserve">I.  BUDGET DETAIL - SUBRECIPIENT'S STAFFING </t>
  </si>
  <si>
    <t>IX.  BUDGET DETAIL - OPERATION</t>
  </si>
  <si>
    <t xml:space="preserve">    STAFFING</t>
  </si>
  <si>
    <t xml:space="preserve">    OPERATION</t>
  </si>
  <si>
    <t>(B+C)</t>
  </si>
  <si>
    <t>(D)
TOTAL FUNDING</t>
  </si>
  <si>
    <t>(H)
TOTAL FUNDING AMOUNT</t>
  </si>
  <si>
    <t>(E - H)</t>
  </si>
  <si>
    <t>(I)
VARIANCE</t>
  </si>
  <si>
    <t>(H)
TOTAL FUNDING</t>
  </si>
  <si>
    <t>TOTAL SUBRECIPIENT'S
PROGRAM OPERATION</t>
  </si>
  <si>
    <t>(A)
CATEGORY</t>
  </si>
  <si>
    <t xml:space="preserve">(1) Exhibit A (Statement of Work), Attachment 8 (Performance Measures and Goals) is for the FY 2022-23 SCSEP as a whole.  Attachment 8 shows the number of participant slots of 130, to be used to serve eligible participants (152% of 130 slots).   </t>
  </si>
  <si>
    <t>Grand Total</t>
  </si>
  <si>
    <t>(B)
 SUBAWARD SUM 
YEAR 1
(SSY1)</t>
  </si>
  <si>
    <t>SUBRECIPIENT'S FUNDS (SF)</t>
  </si>
  <si>
    <r>
      <t xml:space="preserve">  TOTAL PARTICIPANT
WAGES &amp; FRINGE BENEFITS (PWFB)
</t>
    </r>
    <r>
      <rPr>
        <b/>
        <sz val="10"/>
        <color theme="9" tint="-0.249977111117893"/>
        <rFont val="Arial"/>
        <family val="2"/>
      </rPr>
      <t xml:space="preserve">(1)      (2)                                 </t>
    </r>
  </si>
  <si>
    <t>ALL COSTS PROPOSED ON THIS BUDGET SHALL BE ALLOWABLE, NECESSARY, AND REASONABLE FOR THE PROGRAM SERVICES TO BE PROVIDED.</t>
  </si>
  <si>
    <t>(2) SCSEP RFP (released on 4/28/22), in its Subparagraph 2.1.2 (Estimated Funding and Service Delivery) shows the following:  Total number of Participant Slots is 130 ($2,146,000 PWFB), broken down as 79 slots ($1,300,000 PWFB covered by Fedral Title V OAA funding) (Proposed Budget Form D24) and as 51 slots ($846,000 PWFB covered by State OARR funding (Proposed Budget Form D24.1).</t>
  </si>
  <si>
    <t>(3) The mInimum required total match is ten percent (10%) of SSY1.  The match is required under Federal OAA Title V funding (Proposed Budget Form D24).  And the match is not required under State OARR funding (Proposed Budget Form D24.1).</t>
  </si>
  <si>
    <t>Proposer's Legal Name:</t>
  </si>
  <si>
    <t>APPENDIX D (REQUIRED FORMS)
FORM D24 (PROPOSED BUDGET)
{FY 2022-23 OLDER AMERICANS ACT TITLE V FUNDING}</t>
  </si>
  <si>
    <t>AAA-SCSEP-2223 RFP</t>
  </si>
  <si>
    <t>RFP Number:</t>
  </si>
  <si>
    <t xml:space="preserve">(2):  Individual's time (displayed in both Form D24 and Form D24.1) shall not exceed 100%.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</si>
</sst>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  <numFmt numFmtId="165" formatCode="_(&quot;$&quot;* #,##0_);_(&quot;$&quot;* \(#,##0\);_(&quot;$&quot;* &quot;-&quot;??_);_(@_)"/>
    <numFmt numFmtId="166" formatCode="&quot;$&quot;#,##0"/>
    <numFmt numFmtId="167" formatCode=";;;"/>
  </numFmts>
  <fonts count="35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3333FF"/>
      <name val="Arial"/>
      <family val="2"/>
    </font>
    <font>
      <b/>
      <sz val="8"/>
      <color rgb="FF3333FF"/>
      <name val="Arial"/>
      <family val="2"/>
    </font>
    <font>
      <sz val="10"/>
      <color rgb="FF3333FF"/>
      <name val="Arial"/>
      <family val="2"/>
    </font>
    <font>
      <b/>
      <sz val="10"/>
      <color theme="9" tint="-0.249977111117893"/>
      <name val="Arial"/>
      <family val="2"/>
    </font>
    <font>
      <b/>
      <u/>
      <sz val="10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sz val="8"/>
      <color theme="9" tint="-0.249977111117893"/>
      <name val="Arial"/>
      <family val="2"/>
    </font>
    <font>
      <b/>
      <u/>
      <sz val="8"/>
      <color theme="9" tint="-0.249977111117893"/>
      <name val="Arial"/>
      <family val="2"/>
    </font>
    <font>
      <sz val="10"/>
      <color rgb="FFFF0000"/>
      <name val="Arial"/>
      <family val="2"/>
    </font>
    <font>
      <b/>
      <sz val="9"/>
      <color theme="9" tint="-0.24997711111789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rgb="FF3333FF"/>
      <name val="Arial"/>
      <family val="2"/>
    </font>
    <font>
      <b/>
      <sz val="9"/>
      <color rgb="FFFF0000"/>
      <name val="Arial"/>
      <family val="2"/>
    </font>
    <font>
      <sz val="9"/>
      <color rgb="FF3333FF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i/>
      <sz val="10"/>
      <color rgb="FF3333FF"/>
      <name val="Arial"/>
      <family val="2"/>
    </font>
  </fonts>
  <fills count="10">
    <fill>
      <patternFill patternType="none"/>
    </fill>
    <fill>
      <patternFill patternType="gray125"/>
    </fill>
    <fill>
      <patternFill patternType="darkTrellis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darkTrellis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3" fillId="0" borderId="0"/>
  </cellStyleXfs>
  <cellXfs count="279">
    <xf numFmtId="0" fontId="0" fillId="0" borderId="0" xfId="0"/>
    <xf numFmtId="0" fontId="6" fillId="0" borderId="0" xfId="0" applyFont="1" applyProtection="1"/>
    <xf numFmtId="0" fontId="9" fillId="0" borderId="0" xfId="0" applyFont="1" applyProtection="1"/>
    <xf numFmtId="0" fontId="6" fillId="0" borderId="0" xfId="0" applyFont="1" applyBorder="1" applyProtection="1"/>
    <xf numFmtId="0" fontId="3" fillId="0" borderId="0" xfId="0" applyFont="1" applyBorder="1" applyProtection="1"/>
    <xf numFmtId="0" fontId="13" fillId="0" borderId="0" xfId="0" applyFont="1" applyProtection="1"/>
    <xf numFmtId="0" fontId="1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0" xfId="4" applyFont="1" applyProtection="1"/>
    <xf numFmtId="0" fontId="1" fillId="0" borderId="0" xfId="4" applyFont="1" applyProtection="1"/>
    <xf numFmtId="0" fontId="1" fillId="0" borderId="0" xfId="4" applyFont="1" applyBorder="1" applyProtection="1"/>
    <xf numFmtId="0" fontId="13" fillId="0" borderId="0" xfId="4" applyFont="1" applyProtection="1"/>
    <xf numFmtId="0" fontId="10" fillId="0" borderId="0" xfId="0" applyFont="1" applyBorder="1" applyAlignment="1" applyProtection="1"/>
    <xf numFmtId="167" fontId="13" fillId="0" borderId="0" xfId="5" applyNumberFormat="1" applyFont="1" applyProtection="1"/>
    <xf numFmtId="167" fontId="1" fillId="0" borderId="0" xfId="4" applyNumberFormat="1" applyFont="1" applyProtection="1"/>
    <xf numFmtId="167" fontId="13" fillId="0" borderId="0" xfId="4" applyNumberFormat="1" applyFont="1" applyProtection="1"/>
    <xf numFmtId="0" fontId="1" fillId="0" borderId="0" xfId="4" applyBorder="1" applyProtection="1"/>
    <xf numFmtId="0" fontId="1" fillId="0" borderId="0" xfId="4" applyProtection="1"/>
    <xf numFmtId="0" fontId="7" fillId="0" borderId="0" xfId="4" applyFont="1" applyProtection="1"/>
    <xf numFmtId="0" fontId="5" fillId="0" borderId="0" xfId="4" applyFont="1" applyProtection="1"/>
    <xf numFmtId="0" fontId="2" fillId="0" borderId="0" xfId="4" applyFont="1" applyBorder="1" applyAlignment="1" applyProtection="1">
      <protection locked="0"/>
    </xf>
    <xf numFmtId="0" fontId="5" fillId="0" borderId="0" xfId="4" applyFont="1" applyAlignment="1" applyProtection="1">
      <alignment vertical="top" wrapText="1"/>
    </xf>
    <xf numFmtId="167" fontId="14" fillId="0" borderId="0" xfId="4" applyNumberFormat="1" applyFont="1" applyBorder="1" applyAlignment="1" applyProtection="1"/>
    <xf numFmtId="167" fontId="7" fillId="0" borderId="0" xfId="4" applyNumberFormat="1" applyFont="1" applyProtection="1"/>
    <xf numFmtId="167" fontId="5" fillId="0" borderId="0" xfId="4" applyNumberFormat="1" applyFont="1" applyProtection="1"/>
    <xf numFmtId="167" fontId="1" fillId="0" borderId="0" xfId="4" applyNumberFormat="1" applyProtection="1"/>
    <xf numFmtId="167" fontId="1" fillId="0" borderId="0" xfId="4" applyNumberFormat="1" applyBorder="1" applyProtection="1"/>
    <xf numFmtId="0" fontId="13" fillId="0" borderId="0" xfId="4" applyFont="1" applyBorder="1" applyProtection="1"/>
    <xf numFmtId="0" fontId="23" fillId="0" borderId="0" xfId="0" applyFont="1" applyProtection="1"/>
    <xf numFmtId="0" fontId="23" fillId="0" borderId="0" xfId="4" applyFont="1" applyProtection="1"/>
    <xf numFmtId="0" fontId="21" fillId="0" borderId="0" xfId="0" applyFont="1" applyProtection="1"/>
    <xf numFmtId="0" fontId="22" fillId="0" borderId="0" xfId="4" applyFont="1" applyFill="1" applyAlignment="1" applyProtection="1">
      <alignment wrapText="1"/>
    </xf>
    <xf numFmtId="0" fontId="6" fillId="0" borderId="0" xfId="4" applyFont="1" applyAlignment="1" applyProtection="1"/>
    <xf numFmtId="0" fontId="6" fillId="0" borderId="0" xfId="0" applyFont="1" applyBorder="1" applyAlignment="1" applyProtection="1"/>
    <xf numFmtId="0" fontId="11" fillId="0" borderId="0" xfId="0" applyFont="1" applyBorder="1" applyAlignment="1" applyProtection="1"/>
    <xf numFmtId="0" fontId="2" fillId="0" borderId="0" xfId="0" applyFont="1" applyBorder="1" applyAlignment="1" applyProtection="1">
      <protection locked="0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horizontal="left" vertical="center" indent="1"/>
    </xf>
    <xf numFmtId="167" fontId="31" fillId="0" borderId="0" xfId="0" applyNumberFormat="1" applyFont="1" applyFill="1" applyAlignment="1">
      <alignment vertical="center"/>
    </xf>
    <xf numFmtId="167" fontId="31" fillId="0" borderId="0" xfId="4" applyNumberFormat="1" applyFont="1" applyFill="1" applyProtection="1"/>
    <xf numFmtId="167" fontId="1" fillId="0" borderId="0" xfId="0" applyNumberFormat="1" applyFont="1" applyProtection="1"/>
    <xf numFmtId="167" fontId="13" fillId="0" borderId="0" xfId="0" applyNumberFormat="1" applyFont="1" applyProtection="1"/>
    <xf numFmtId="167" fontId="1" fillId="0" borderId="0" xfId="4" applyNumberFormat="1" applyFont="1" applyBorder="1" applyProtection="1"/>
    <xf numFmtId="0" fontId="6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left" vertical="center" wrapText="1"/>
    </xf>
    <xf numFmtId="0" fontId="6" fillId="9" borderId="37" xfId="0" applyFont="1" applyFill="1" applyBorder="1" applyAlignment="1" applyProtection="1">
      <alignment horizontal="center" vertical="top" wrapText="1"/>
    </xf>
    <xf numFmtId="0" fontId="6" fillId="9" borderId="38" xfId="0" applyFont="1" applyFill="1" applyBorder="1" applyAlignment="1" applyProtection="1">
      <alignment horizontal="center" vertical="top" wrapText="1"/>
    </xf>
    <xf numFmtId="0" fontId="6" fillId="9" borderId="41" xfId="0" applyFont="1" applyFill="1" applyBorder="1" applyAlignment="1" applyProtection="1">
      <alignment horizontal="center" vertical="top" wrapText="1"/>
    </xf>
    <xf numFmtId="0" fontId="6" fillId="9" borderId="2" xfId="0" applyFont="1" applyFill="1" applyBorder="1" applyAlignment="1" applyProtection="1">
      <alignment horizontal="center" vertical="top" wrapText="1"/>
    </xf>
    <xf numFmtId="0" fontId="6" fillId="9" borderId="42" xfId="0" applyFont="1" applyFill="1" applyBorder="1" applyAlignment="1" applyProtection="1">
      <alignment horizontal="center" vertical="top" wrapText="1"/>
    </xf>
    <xf numFmtId="0" fontId="6" fillId="9" borderId="14" xfId="0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47" xfId="0" applyFont="1" applyBorder="1" applyAlignment="1">
      <alignment horizontal="right" wrapText="1"/>
    </xf>
    <xf numFmtId="0" fontId="6" fillId="0" borderId="48" xfId="0" applyFont="1" applyBorder="1" applyAlignment="1">
      <alignment horizontal="right" wrapText="1"/>
    </xf>
    <xf numFmtId="0" fontId="6" fillId="4" borderId="47" xfId="0" applyFont="1" applyFill="1" applyBorder="1" applyAlignment="1" applyProtection="1">
      <alignment horizontal="center"/>
    </xf>
    <xf numFmtId="0" fontId="6" fillId="4" borderId="48" xfId="0" applyFont="1" applyFill="1" applyBorder="1" applyAlignment="1" applyProtection="1">
      <alignment horizontal="center"/>
    </xf>
    <xf numFmtId="165" fontId="6" fillId="4" borderId="4" xfId="1" applyNumberFormat="1" applyFont="1" applyFill="1" applyBorder="1" applyAlignment="1" applyProtection="1">
      <alignment horizontal="center"/>
    </xf>
    <xf numFmtId="165" fontId="6" fillId="4" borderId="12" xfId="1" applyNumberFormat="1" applyFont="1" applyFill="1" applyBorder="1" applyAlignment="1" applyProtection="1">
      <alignment horizontal="center"/>
    </xf>
    <xf numFmtId="165" fontId="6" fillId="4" borderId="13" xfId="1" applyNumberFormat="1" applyFont="1" applyFill="1" applyBorder="1" applyAlignment="1" applyProtection="1">
      <alignment horizontal="center"/>
    </xf>
    <xf numFmtId="165" fontId="17" fillId="0" borderId="49" xfId="1" applyNumberFormat="1" applyFont="1" applyFill="1" applyBorder="1" applyAlignment="1" applyProtection="1">
      <alignment horizontal="center"/>
    </xf>
    <xf numFmtId="165" fontId="17" fillId="0" borderId="50" xfId="1" applyNumberFormat="1" applyFont="1" applyFill="1" applyBorder="1" applyAlignment="1" applyProtection="1">
      <alignment horizontal="center"/>
    </xf>
    <xf numFmtId="165" fontId="6" fillId="4" borderId="47" xfId="1" applyNumberFormat="1" applyFont="1" applyFill="1" applyBorder="1" applyAlignment="1" applyProtection="1">
      <alignment horizontal="center"/>
    </xf>
    <xf numFmtId="165" fontId="6" fillId="4" borderId="48" xfId="1" applyNumberFormat="1" applyFont="1" applyFill="1" applyBorder="1" applyAlignment="1" applyProtection="1">
      <alignment horizontal="center"/>
    </xf>
    <xf numFmtId="165" fontId="6" fillId="4" borderId="51" xfId="1" applyNumberFormat="1" applyFont="1" applyFill="1" applyBorder="1" applyAlignment="1" applyProtection="1">
      <alignment horizontal="center"/>
    </xf>
    <xf numFmtId="165" fontId="17" fillId="0" borderId="12" xfId="1" applyNumberFormat="1" applyFont="1" applyFill="1" applyBorder="1" applyAlignment="1" applyProtection="1">
      <alignment horizontal="center"/>
    </xf>
    <xf numFmtId="165" fontId="34" fillId="0" borderId="2" xfId="1" applyNumberFormat="1" applyFont="1" applyFill="1" applyBorder="1" applyAlignment="1" applyProtection="1">
      <alignment horizontal="left"/>
      <protection locked="0"/>
    </xf>
    <xf numFmtId="165" fontId="34" fillId="0" borderId="3" xfId="1" applyNumberFormat="1" applyFont="1" applyFill="1" applyBorder="1" applyAlignment="1" applyProtection="1">
      <alignment horizontal="left"/>
      <protection locked="0"/>
    </xf>
    <xf numFmtId="0" fontId="6" fillId="9" borderId="39" xfId="0" applyFont="1" applyFill="1" applyBorder="1" applyAlignment="1" applyProtection="1">
      <alignment horizontal="center" vertical="top" wrapText="1"/>
    </xf>
    <xf numFmtId="0" fontId="6" fillId="9" borderId="40" xfId="0" applyFont="1" applyFill="1" applyBorder="1" applyAlignment="1" applyProtection="1">
      <alignment horizontal="center" vertical="top" wrapText="1"/>
    </xf>
    <xf numFmtId="0" fontId="6" fillId="9" borderId="8" xfId="0" applyFont="1" applyFill="1" applyBorder="1" applyAlignment="1" applyProtection="1">
      <alignment horizontal="center" vertical="top" wrapText="1"/>
    </xf>
    <xf numFmtId="0" fontId="6" fillId="9" borderId="9" xfId="0" applyFont="1" applyFill="1" applyBorder="1" applyAlignment="1" applyProtection="1">
      <alignment horizontal="center" vertical="top" wrapText="1"/>
    </xf>
    <xf numFmtId="0" fontId="6" fillId="9" borderId="28" xfId="0" applyFont="1" applyFill="1" applyBorder="1" applyAlignment="1" applyProtection="1">
      <alignment horizontal="center" vertical="top" wrapText="1"/>
    </xf>
    <xf numFmtId="0" fontId="6" fillId="9" borderId="10" xfId="0" applyFont="1" applyFill="1" applyBorder="1" applyAlignment="1" applyProtection="1">
      <alignment horizontal="center" vertical="top" wrapText="1"/>
    </xf>
    <xf numFmtId="0" fontId="6" fillId="9" borderId="11" xfId="0" applyFont="1" applyFill="1" applyBorder="1" applyAlignment="1" applyProtection="1">
      <alignment horizontal="center" vertical="top" wrapText="1"/>
    </xf>
    <xf numFmtId="0" fontId="6" fillId="9" borderId="3" xfId="0" applyFont="1" applyFill="1" applyBorder="1" applyAlignment="1" applyProtection="1">
      <alignment horizontal="center" vertical="top" wrapText="1"/>
    </xf>
    <xf numFmtId="0" fontId="6" fillId="9" borderId="5" xfId="0" applyFont="1" applyFill="1" applyBorder="1" applyAlignment="1" applyProtection="1">
      <alignment horizontal="center" vertical="top" wrapText="1"/>
    </xf>
    <xf numFmtId="0" fontId="6" fillId="9" borderId="35" xfId="0" applyFont="1" applyFill="1" applyBorder="1" applyAlignment="1" applyProtection="1">
      <alignment horizontal="center" vertical="top" wrapText="1"/>
    </xf>
    <xf numFmtId="0" fontId="6" fillId="9" borderId="43" xfId="0" applyFont="1" applyFill="1" applyBorder="1" applyAlignment="1" applyProtection="1">
      <alignment horizontal="center" vertical="top" wrapText="1"/>
    </xf>
    <xf numFmtId="165" fontId="6" fillId="4" borderId="49" xfId="1" applyNumberFormat="1" applyFont="1" applyFill="1" applyBorder="1" applyAlignment="1" applyProtection="1">
      <alignment horizontal="center"/>
    </xf>
    <xf numFmtId="165" fontId="6" fillId="7" borderId="47" xfId="1" applyNumberFormat="1" applyFont="1" applyFill="1" applyBorder="1" applyAlignment="1" applyProtection="1">
      <alignment horizontal="center"/>
    </xf>
    <xf numFmtId="165" fontId="6" fillId="7" borderId="48" xfId="1" applyNumberFormat="1" applyFont="1" applyFill="1" applyBorder="1" applyAlignment="1" applyProtection="1">
      <alignment horizontal="center"/>
    </xf>
    <xf numFmtId="165" fontId="6" fillId="7" borderId="51" xfId="1" applyNumberFormat="1" applyFont="1" applyFill="1" applyBorder="1" applyAlignment="1" applyProtection="1">
      <alignment horizontal="center"/>
    </xf>
    <xf numFmtId="165" fontId="34" fillId="0" borderId="44" xfId="1" applyNumberFormat="1" applyFont="1" applyFill="1" applyBorder="1" applyAlignment="1" applyProtection="1">
      <alignment horizontal="left"/>
      <protection locked="0"/>
    </xf>
    <xf numFmtId="165" fontId="34" fillId="0" borderId="36" xfId="1" applyNumberFormat="1" applyFont="1" applyFill="1" applyBorder="1" applyAlignment="1" applyProtection="1">
      <alignment horizontal="left"/>
      <protection locked="0"/>
    </xf>
    <xf numFmtId="165" fontId="10" fillId="4" borderId="8" xfId="1" applyNumberFormat="1" applyFont="1" applyFill="1" applyBorder="1" applyAlignment="1" applyProtection="1">
      <alignment horizontal="right"/>
    </xf>
    <xf numFmtId="165" fontId="10" fillId="4" borderId="9" xfId="1" applyNumberFormat="1" applyFont="1" applyFill="1" applyBorder="1" applyAlignment="1" applyProtection="1">
      <alignment horizontal="right"/>
    </xf>
    <xf numFmtId="165" fontId="10" fillId="4" borderId="28" xfId="1" applyNumberFormat="1" applyFont="1" applyFill="1" applyBorder="1" applyAlignment="1" applyProtection="1">
      <alignment horizontal="right"/>
    </xf>
    <xf numFmtId="165" fontId="34" fillId="0" borderId="7" xfId="1" applyNumberFormat="1" applyFont="1" applyFill="1" applyBorder="1" applyAlignment="1" applyProtection="1">
      <alignment horizontal="left"/>
      <protection locked="0"/>
    </xf>
    <xf numFmtId="165" fontId="10" fillId="4" borderId="10" xfId="1" applyNumberFormat="1" applyFont="1" applyFill="1" applyBorder="1" applyAlignment="1" applyProtection="1">
      <alignment horizontal="right"/>
    </xf>
    <xf numFmtId="165" fontId="10" fillId="4" borderId="2" xfId="1" applyNumberFormat="1" applyFont="1" applyFill="1" applyBorder="1" applyAlignment="1" applyProtection="1">
      <alignment horizontal="right"/>
    </xf>
    <xf numFmtId="165" fontId="10" fillId="4" borderId="11" xfId="1" applyNumberFormat="1" applyFont="1" applyFill="1" applyBorder="1" applyAlignment="1" applyProtection="1">
      <alignment horizontal="right"/>
    </xf>
    <xf numFmtId="165" fontId="17" fillId="0" borderId="45" xfId="1" applyNumberFormat="1" applyFont="1" applyFill="1" applyBorder="1" applyAlignment="1" applyProtection="1">
      <alignment horizontal="center"/>
    </xf>
    <xf numFmtId="165" fontId="17" fillId="0" borderId="46" xfId="1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left"/>
    </xf>
    <xf numFmtId="0" fontId="2" fillId="0" borderId="5" xfId="4" applyFont="1" applyBorder="1" applyAlignment="1" applyProtection="1">
      <alignment horizontal="left"/>
      <protection locked="0"/>
    </xf>
    <xf numFmtId="0" fontId="2" fillId="0" borderId="1" xfId="4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6" fillId="0" borderId="0" xfId="4" applyFont="1" applyAlignment="1" applyProtection="1">
      <alignment horizontal="left"/>
    </xf>
    <xf numFmtId="0" fontId="18" fillId="0" borderId="0" xfId="0" applyFont="1" applyAlignment="1">
      <alignment horizontal="center" wrapText="1"/>
    </xf>
    <xf numFmtId="165" fontId="34" fillId="0" borderId="9" xfId="1" applyNumberFormat="1" applyFont="1" applyFill="1" applyBorder="1" applyAlignment="1" applyProtection="1">
      <alignment horizontal="left"/>
      <protection locked="0"/>
    </xf>
    <xf numFmtId="165" fontId="1" fillId="2" borderId="48" xfId="1" applyNumberFormat="1" applyFont="1" applyFill="1" applyBorder="1" applyAlignment="1" applyProtection="1">
      <alignment horizontal="center"/>
    </xf>
    <xf numFmtId="165" fontId="1" fillId="2" borderId="49" xfId="1" applyNumberFormat="1" applyFont="1" applyFill="1" applyBorder="1" applyAlignment="1" applyProtection="1">
      <alignment horizontal="center"/>
    </xf>
    <xf numFmtId="0" fontId="6" fillId="9" borderId="17" xfId="0" applyFont="1" applyFill="1" applyBorder="1" applyAlignment="1" applyProtection="1">
      <alignment horizontal="center" vertical="top" wrapText="1"/>
    </xf>
    <xf numFmtId="0" fontId="22" fillId="0" borderId="0" xfId="0" applyFont="1" applyAlignment="1" applyProtection="1">
      <alignment horizontal="left" wrapText="1"/>
    </xf>
    <xf numFmtId="0" fontId="20" fillId="0" borderId="0" xfId="0" applyFont="1" applyAlignment="1" applyProtection="1">
      <alignment horizontal="left" wrapText="1"/>
    </xf>
    <xf numFmtId="0" fontId="20" fillId="0" borderId="0" xfId="4" applyFont="1" applyFill="1" applyAlignment="1" applyProtection="1">
      <alignment horizontal="left" vertical="top" wrapText="1"/>
    </xf>
    <xf numFmtId="165" fontId="16" fillId="4" borderId="22" xfId="1" applyNumberFormat="1" applyFont="1" applyFill="1" applyBorder="1" applyAlignment="1" applyProtection="1">
      <alignment horizontal="center"/>
    </xf>
    <xf numFmtId="165" fontId="16" fillId="4" borderId="21" xfId="1" applyNumberFormat="1" applyFont="1" applyFill="1" applyBorder="1" applyAlignment="1" applyProtection="1">
      <alignment horizontal="center"/>
    </xf>
    <xf numFmtId="166" fontId="8" fillId="0" borderId="22" xfId="1" applyNumberFormat="1" applyFont="1" applyFill="1" applyBorder="1" applyAlignment="1" applyProtection="1">
      <alignment horizontal="right"/>
    </xf>
    <xf numFmtId="166" fontId="8" fillId="0" borderId="7" xfId="1" applyNumberFormat="1" applyFont="1" applyFill="1" applyBorder="1" applyAlignment="1" applyProtection="1">
      <alignment horizontal="right"/>
    </xf>
    <xf numFmtId="0" fontId="5" fillId="0" borderId="3" xfId="4" applyFont="1" applyBorder="1" applyAlignment="1" applyProtection="1">
      <alignment horizontal="left" wrapText="1"/>
    </xf>
    <xf numFmtId="0" fontId="5" fillId="0" borderId="5" xfId="4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left" vertical="top" wrapText="1"/>
    </xf>
    <xf numFmtId="165" fontId="4" fillId="7" borderId="4" xfId="1" applyNumberFormat="1" applyFont="1" applyFill="1" applyBorder="1" applyAlignment="1" applyProtection="1">
      <alignment horizontal="center"/>
    </xf>
    <xf numFmtId="165" fontId="4" fillId="7" borderId="13" xfId="1" applyNumberFormat="1" applyFont="1" applyFill="1" applyBorder="1" applyAlignment="1" applyProtection="1">
      <alignment horizontal="center"/>
    </xf>
    <xf numFmtId="166" fontId="8" fillId="4" borderId="10" xfId="1" applyNumberFormat="1" applyFont="1" applyFill="1" applyBorder="1" applyAlignment="1" applyProtection="1">
      <alignment horizontal="right"/>
    </xf>
    <xf numFmtId="166" fontId="8" fillId="4" borderId="2" xfId="1" applyNumberFormat="1" applyFont="1" applyFill="1" applyBorder="1" applyAlignment="1" applyProtection="1">
      <alignment horizontal="right"/>
    </xf>
    <xf numFmtId="0" fontId="19" fillId="0" borderId="0" xfId="4" applyFont="1" applyAlignment="1" applyProtection="1">
      <alignment horizontal="left" wrapText="1"/>
    </xf>
    <xf numFmtId="0" fontId="18" fillId="0" borderId="0" xfId="4" applyFont="1" applyAlignment="1" applyProtection="1">
      <alignment horizontal="left" wrapText="1"/>
    </xf>
    <xf numFmtId="0" fontId="20" fillId="0" borderId="0" xfId="4" applyFont="1" applyAlignment="1" applyProtection="1">
      <alignment horizontal="left" vertical="top" wrapText="1"/>
    </xf>
    <xf numFmtId="0" fontId="4" fillId="9" borderId="3" xfId="4" applyFont="1" applyFill="1" applyBorder="1" applyAlignment="1" applyProtection="1">
      <alignment horizontal="center" vertical="center" wrapText="1"/>
    </xf>
    <xf numFmtId="0" fontId="4" fillId="9" borderId="5" xfId="4" applyFont="1" applyFill="1" applyBorder="1" applyAlignment="1" applyProtection="1">
      <alignment horizontal="center" vertical="center" wrapText="1"/>
    </xf>
    <xf numFmtId="0" fontId="4" fillId="9" borderId="1" xfId="4" applyFont="1" applyFill="1" applyBorder="1" applyAlignment="1" applyProtection="1">
      <alignment horizontal="center" vertical="center" wrapText="1"/>
    </xf>
    <xf numFmtId="0" fontId="4" fillId="9" borderId="7" xfId="4" applyFont="1" applyFill="1" applyBorder="1" applyAlignment="1" applyProtection="1">
      <alignment horizontal="center" vertical="center" wrapText="1"/>
    </xf>
    <xf numFmtId="0" fontId="4" fillId="4" borderId="2" xfId="4" applyFont="1" applyFill="1" applyBorder="1" applyAlignment="1" applyProtection="1">
      <alignment horizontal="right"/>
    </xf>
    <xf numFmtId="44" fontId="5" fillId="6" borderId="3" xfId="1" applyFont="1" applyFill="1" applyBorder="1" applyAlignment="1" applyProtection="1">
      <alignment horizontal="center"/>
    </xf>
    <xf numFmtId="44" fontId="5" fillId="6" borderId="5" xfId="1" applyFont="1" applyFill="1" applyBorder="1" applyAlignment="1" applyProtection="1">
      <alignment horizontal="center"/>
    </xf>
    <xf numFmtId="44" fontId="5" fillId="6" borderId="21" xfId="1" applyFont="1" applyFill="1" applyBorder="1" applyAlignment="1" applyProtection="1">
      <alignment horizontal="center"/>
    </xf>
    <xf numFmtId="165" fontId="4" fillId="4" borderId="7" xfId="1" applyNumberFormat="1" applyFont="1" applyFill="1" applyBorder="1" applyAlignment="1" applyProtection="1">
      <alignment horizontal="center"/>
    </xf>
    <xf numFmtId="165" fontId="4" fillId="4" borderId="2" xfId="1" applyNumberFormat="1" applyFont="1" applyFill="1" applyBorder="1" applyAlignment="1" applyProtection="1">
      <alignment horizontal="center"/>
    </xf>
    <xf numFmtId="10" fontId="1" fillId="0" borderId="5" xfId="3" applyNumberFormat="1" applyFont="1" applyFill="1" applyBorder="1" applyAlignment="1" applyProtection="1">
      <alignment horizontal="center" wrapText="1"/>
    </xf>
    <xf numFmtId="10" fontId="1" fillId="0" borderId="7" xfId="3" applyNumberFormat="1" applyFont="1" applyFill="1" applyBorder="1" applyAlignment="1" applyProtection="1">
      <alignment horizontal="center" wrapText="1"/>
    </xf>
    <xf numFmtId="0" fontId="5" fillId="0" borderId="3" xfId="4" applyFont="1" applyBorder="1" applyAlignment="1" applyProtection="1">
      <alignment horizontal="left"/>
    </xf>
    <xf numFmtId="0" fontId="5" fillId="0" borderId="5" xfId="4" applyFont="1" applyBorder="1" applyAlignment="1" applyProtection="1">
      <alignment horizontal="left"/>
    </xf>
    <xf numFmtId="0" fontId="5" fillId="0" borderId="7" xfId="4" applyFont="1" applyBorder="1" applyAlignment="1" applyProtection="1">
      <alignment horizontal="left"/>
    </xf>
    <xf numFmtId="165" fontId="16" fillId="0" borderId="7" xfId="1" quotePrefix="1" applyNumberFormat="1" applyFont="1" applyFill="1" applyBorder="1" applyAlignment="1" applyProtection="1">
      <alignment horizontal="center" wrapText="1"/>
      <protection locked="0"/>
    </xf>
    <xf numFmtId="165" fontId="16" fillId="0" borderId="2" xfId="1" applyNumberFormat="1" applyFont="1" applyFill="1" applyBorder="1" applyAlignment="1" applyProtection="1">
      <alignment horizontal="center" wrapText="1"/>
      <protection locked="0"/>
    </xf>
    <xf numFmtId="165" fontId="20" fillId="0" borderId="7" xfId="1" quotePrefix="1" applyNumberFormat="1" applyFont="1" applyFill="1" applyBorder="1" applyAlignment="1" applyProtection="1">
      <alignment horizontal="center"/>
      <protection locked="0"/>
    </xf>
    <xf numFmtId="165" fontId="20" fillId="0" borderId="2" xfId="1" applyNumberFormat="1" applyFont="1" applyFill="1" applyBorder="1" applyAlignment="1" applyProtection="1">
      <alignment horizontal="center"/>
      <protection locked="0"/>
    </xf>
    <xf numFmtId="165" fontId="4" fillId="4" borderId="10" xfId="1" applyNumberFormat="1" applyFont="1" applyFill="1" applyBorder="1" applyAlignment="1" applyProtection="1">
      <alignment horizontal="center"/>
    </xf>
    <xf numFmtId="165" fontId="4" fillId="4" borderId="11" xfId="1" applyNumberFormat="1" applyFont="1" applyFill="1" applyBorder="1" applyAlignment="1" applyProtection="1">
      <alignment horizontal="center"/>
    </xf>
    <xf numFmtId="0" fontId="4" fillId="9" borderId="6" xfId="4" applyFont="1" applyFill="1" applyBorder="1" applyAlignment="1" applyProtection="1">
      <alignment horizontal="center" vertical="center" wrapText="1"/>
    </xf>
    <xf numFmtId="166" fontId="8" fillId="0" borderId="10" xfId="1" applyNumberFormat="1" applyFont="1" applyFill="1" applyBorder="1" applyAlignment="1" applyProtection="1">
      <alignment horizontal="right"/>
    </xf>
    <xf numFmtId="166" fontId="8" fillId="0" borderId="2" xfId="1" applyNumberFormat="1" applyFont="1" applyFill="1" applyBorder="1" applyAlignment="1" applyProtection="1">
      <alignment horizontal="right"/>
    </xf>
    <xf numFmtId="0" fontId="5" fillId="4" borderId="2" xfId="4" applyFont="1" applyFill="1" applyBorder="1" applyAlignment="1" applyProtection="1">
      <alignment horizontal="right"/>
    </xf>
    <xf numFmtId="10" fontId="12" fillId="5" borderId="7" xfId="3" applyNumberFormat="1" applyFont="1" applyFill="1" applyBorder="1" applyAlignment="1" applyProtection="1">
      <alignment horizontal="center"/>
      <protection locked="0"/>
    </xf>
    <xf numFmtId="10" fontId="12" fillId="5" borderId="2" xfId="3" applyNumberFormat="1" applyFont="1" applyFill="1" applyBorder="1" applyAlignment="1" applyProtection="1">
      <alignment horizontal="center"/>
      <protection locked="0"/>
    </xf>
    <xf numFmtId="0" fontId="15" fillId="0" borderId="3" xfId="4" applyFont="1" applyBorder="1" applyAlignment="1" applyProtection="1">
      <alignment wrapText="1"/>
      <protection locked="0"/>
    </xf>
    <xf numFmtId="0" fontId="15" fillId="0" borderId="5" xfId="4" applyFont="1" applyBorder="1" applyAlignment="1" applyProtection="1">
      <alignment wrapText="1"/>
      <protection locked="0"/>
    </xf>
    <xf numFmtId="9" fontId="5" fillId="0" borderId="3" xfId="3" applyNumberFormat="1" applyFont="1" applyBorder="1" applyAlignment="1" applyProtection="1">
      <alignment horizontal="center"/>
      <protection locked="0"/>
    </xf>
    <xf numFmtId="9" fontId="5" fillId="0" borderId="7" xfId="3" applyNumberFormat="1" applyFont="1" applyBorder="1" applyAlignment="1" applyProtection="1">
      <alignment horizontal="center"/>
      <protection locked="0"/>
    </xf>
    <xf numFmtId="42" fontId="5" fillId="0" borderId="3" xfId="1" applyNumberFormat="1" applyFont="1" applyBorder="1" applyAlignment="1" applyProtection="1">
      <alignment horizontal="center"/>
      <protection locked="0"/>
    </xf>
    <xf numFmtId="42" fontId="5" fillId="0" borderId="7" xfId="1" applyNumberFormat="1" applyFont="1" applyBorder="1" applyAlignment="1" applyProtection="1">
      <alignment horizontal="center"/>
      <protection locked="0"/>
    </xf>
    <xf numFmtId="1" fontId="5" fillId="0" borderId="3" xfId="4" applyNumberFormat="1" applyFont="1" applyBorder="1" applyAlignment="1" applyProtection="1">
      <alignment horizontal="center"/>
      <protection locked="0"/>
    </xf>
    <xf numFmtId="1" fontId="5" fillId="0" borderId="21" xfId="4" applyNumberFormat="1" applyFont="1" applyBorder="1" applyAlignment="1" applyProtection="1">
      <alignment horizontal="center"/>
      <protection locked="0"/>
    </xf>
    <xf numFmtId="0" fontId="5" fillId="0" borderId="3" xfId="4" applyFont="1" applyBorder="1" applyAlignment="1" applyProtection="1"/>
    <xf numFmtId="0" fontId="5" fillId="0" borderId="5" xfId="4" applyFont="1" applyBorder="1" applyAlignment="1" applyProtection="1"/>
    <xf numFmtId="165" fontId="5" fillId="0" borderId="22" xfId="1" applyNumberFormat="1" applyFont="1" applyBorder="1" applyAlignment="1" applyProtection="1">
      <alignment horizontal="center"/>
      <protection locked="0"/>
    </xf>
    <xf numFmtId="165" fontId="5" fillId="0" borderId="7" xfId="1" applyNumberFormat="1" applyFont="1" applyBorder="1" applyAlignment="1" applyProtection="1">
      <alignment horizontal="center"/>
      <protection locked="0"/>
    </xf>
    <xf numFmtId="165" fontId="5" fillId="0" borderId="3" xfId="1" applyNumberFormat="1" applyFont="1" applyBorder="1" applyAlignment="1" applyProtection="1">
      <alignment horizontal="center"/>
      <protection locked="0"/>
    </xf>
    <xf numFmtId="0" fontId="5" fillId="4" borderId="2" xfId="4" applyFont="1" applyFill="1" applyBorder="1" applyAlignment="1" applyProtection="1">
      <alignment horizontal="right" wrapText="1"/>
    </xf>
    <xf numFmtId="44" fontId="5" fillId="6" borderId="17" xfId="1" applyFont="1" applyFill="1" applyBorder="1" applyAlignment="1" applyProtection="1">
      <alignment horizontal="center"/>
    </xf>
    <xf numFmtId="44" fontId="5" fillId="6" borderId="6" xfId="1" applyFont="1" applyFill="1" applyBorder="1" applyAlignment="1" applyProtection="1">
      <alignment horizontal="center"/>
    </xf>
    <xf numFmtId="44" fontId="5" fillId="6" borderId="19" xfId="1" applyFont="1" applyFill="1" applyBorder="1" applyAlignment="1" applyProtection="1">
      <alignment horizontal="center"/>
    </xf>
    <xf numFmtId="44" fontId="5" fillId="6" borderId="29" xfId="1" applyFont="1" applyFill="1" applyBorder="1" applyAlignment="1" applyProtection="1">
      <alignment horizontal="center"/>
    </xf>
    <xf numFmtId="44" fontId="5" fillId="6" borderId="0" xfId="1" applyFont="1" applyFill="1" applyBorder="1" applyAlignment="1" applyProtection="1">
      <alignment horizontal="center"/>
    </xf>
    <xf numFmtId="44" fontId="5" fillId="6" borderId="31" xfId="1" applyFont="1" applyFill="1" applyBorder="1" applyAlignment="1" applyProtection="1">
      <alignment horizontal="center"/>
    </xf>
    <xf numFmtId="44" fontId="5" fillId="6" borderId="15" xfId="1" applyFont="1" applyFill="1" applyBorder="1" applyAlignment="1" applyProtection="1">
      <alignment horizontal="center"/>
    </xf>
    <xf numFmtId="44" fontId="5" fillId="6" borderId="1" xfId="1" applyFont="1" applyFill="1" applyBorder="1" applyAlignment="1" applyProtection="1">
      <alignment horizontal="center"/>
    </xf>
    <xf numFmtId="44" fontId="5" fillId="6" borderId="20" xfId="1" applyFont="1" applyFill="1" applyBorder="1" applyAlignment="1" applyProtection="1">
      <alignment horizontal="center"/>
    </xf>
    <xf numFmtId="165" fontId="5" fillId="4" borderId="7" xfId="1" applyNumberFormat="1" applyFont="1" applyFill="1" applyBorder="1" applyAlignment="1" applyProtection="1">
      <alignment horizontal="center"/>
    </xf>
    <xf numFmtId="165" fontId="5" fillId="4" borderId="2" xfId="1" applyNumberFormat="1" applyFont="1" applyFill="1" applyBorder="1" applyAlignment="1" applyProtection="1">
      <alignment horizontal="center"/>
    </xf>
    <xf numFmtId="0" fontId="15" fillId="0" borderId="7" xfId="4" applyFont="1" applyBorder="1" applyAlignment="1" applyProtection="1">
      <alignment wrapText="1"/>
      <protection locked="0"/>
    </xf>
    <xf numFmtId="165" fontId="4" fillId="4" borderId="22" xfId="1" applyNumberFormat="1" applyFont="1" applyFill="1" applyBorder="1" applyAlignment="1" applyProtection="1">
      <alignment horizontal="center"/>
    </xf>
    <xf numFmtId="165" fontId="4" fillId="4" borderId="21" xfId="1" applyNumberFormat="1" applyFont="1" applyFill="1" applyBorder="1" applyAlignment="1" applyProtection="1">
      <alignment horizontal="center"/>
    </xf>
    <xf numFmtId="0" fontId="5" fillId="0" borderId="2" xfId="4" applyFont="1" applyBorder="1" applyAlignment="1" applyProtection="1">
      <alignment horizontal="center" vertical="top" wrapText="1"/>
    </xf>
    <xf numFmtId="0" fontId="5" fillId="0" borderId="2" xfId="4" applyFont="1" applyBorder="1" applyAlignment="1" applyProtection="1">
      <alignment horizontal="center" vertical="top"/>
    </xf>
    <xf numFmtId="0" fontId="5" fillId="0" borderId="2" xfId="4" applyFont="1" applyFill="1" applyBorder="1" applyAlignment="1" applyProtection="1">
      <alignment horizontal="center" vertical="top" wrapText="1"/>
    </xf>
    <xf numFmtId="0" fontId="5" fillId="0" borderId="3" xfId="4" applyFont="1" applyBorder="1" applyAlignment="1" applyProtection="1">
      <alignment horizontal="center" vertical="top" wrapText="1"/>
    </xf>
    <xf numFmtId="0" fontId="5" fillId="0" borderId="23" xfId="4" applyFont="1" applyBorder="1" applyAlignment="1" applyProtection="1">
      <alignment horizontal="center" vertical="top" wrapText="1"/>
    </xf>
    <xf numFmtId="0" fontId="5" fillId="0" borderId="24" xfId="4" applyFont="1" applyBorder="1" applyAlignment="1" applyProtection="1">
      <alignment horizontal="center" vertical="top" wrapText="1"/>
    </xf>
    <xf numFmtId="0" fontId="5" fillId="0" borderId="34" xfId="4" applyFont="1" applyBorder="1" applyAlignment="1" applyProtection="1">
      <alignment horizontal="center" vertical="top" wrapText="1"/>
    </xf>
    <xf numFmtId="0" fontId="5" fillId="0" borderId="31" xfId="4" applyFont="1" applyBorder="1" applyAlignment="1" applyProtection="1">
      <alignment horizontal="center" vertical="top" wrapText="1"/>
    </xf>
    <xf numFmtId="0" fontId="5" fillId="0" borderId="26" xfId="4" applyFont="1" applyBorder="1" applyAlignment="1" applyProtection="1">
      <alignment horizontal="center" vertical="top" wrapText="1"/>
    </xf>
    <xf numFmtId="0" fontId="5" fillId="0" borderId="18" xfId="4" applyFont="1" applyBorder="1" applyAlignment="1" applyProtection="1">
      <alignment horizontal="center" vertical="top" wrapText="1"/>
    </xf>
    <xf numFmtId="0" fontId="5" fillId="0" borderId="25" xfId="4" applyFont="1" applyBorder="1" applyAlignment="1" applyProtection="1">
      <alignment horizontal="center" vertical="top" wrapText="1"/>
    </xf>
    <xf numFmtId="0" fontId="5" fillId="0" borderId="16" xfId="4" applyFont="1" applyBorder="1" applyAlignment="1" applyProtection="1">
      <alignment horizontal="center" vertical="top" wrapText="1"/>
    </xf>
    <xf numFmtId="0" fontId="1" fillId="0" borderId="3" xfId="4" applyFont="1" applyBorder="1" applyAlignment="1" applyProtection="1">
      <alignment horizontal="center" vertical="top"/>
    </xf>
    <xf numFmtId="0" fontId="1" fillId="0" borderId="5" xfId="4" applyBorder="1" applyAlignment="1" applyProtection="1">
      <alignment horizontal="center" vertical="top"/>
    </xf>
    <xf numFmtId="0" fontId="5" fillId="0" borderId="30" xfId="4" applyFont="1" applyBorder="1" applyAlignment="1" applyProtection="1">
      <alignment horizontal="center" vertical="top" wrapText="1"/>
    </xf>
    <xf numFmtId="0" fontId="5" fillId="0" borderId="25" xfId="4" quotePrefix="1" applyFont="1" applyBorder="1" applyAlignment="1" applyProtection="1">
      <alignment horizontal="center" vertical="top" wrapText="1"/>
    </xf>
    <xf numFmtId="0" fontId="5" fillId="0" borderId="20" xfId="4" applyFont="1" applyBorder="1" applyAlignment="1" applyProtection="1">
      <alignment horizontal="center" vertical="top" wrapText="1"/>
    </xf>
    <xf numFmtId="0" fontId="6" fillId="0" borderId="0" xfId="4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5" fillId="4" borderId="2" xfId="4" applyFont="1" applyFill="1" applyBorder="1" applyAlignment="1" applyProtection="1">
      <alignment horizontal="right"/>
    </xf>
    <xf numFmtId="0" fontId="25" fillId="2" borderId="3" xfId="4" applyFont="1" applyFill="1" applyBorder="1" applyAlignment="1" applyProtection="1">
      <alignment horizontal="center"/>
    </xf>
    <xf numFmtId="0" fontId="25" fillId="2" borderId="5" xfId="4" applyFont="1" applyFill="1" applyBorder="1" applyAlignment="1" applyProtection="1">
      <alignment horizontal="center"/>
    </xf>
    <xf numFmtId="0" fontId="25" fillId="2" borderId="21" xfId="4" applyFont="1" applyFill="1" applyBorder="1" applyAlignment="1" applyProtection="1">
      <alignment horizontal="center"/>
    </xf>
    <xf numFmtId="165" fontId="3" fillId="0" borderId="2" xfId="1" applyNumberFormat="1" applyFont="1" applyBorder="1" applyAlignment="1" applyProtection="1">
      <alignment horizontal="center"/>
      <protection locked="0"/>
    </xf>
    <xf numFmtId="0" fontId="20" fillId="0" borderId="0" xfId="4" applyFont="1" applyFill="1" applyAlignment="1" applyProtection="1">
      <alignment horizontal="left" wrapText="1"/>
    </xf>
    <xf numFmtId="165" fontId="25" fillId="4" borderId="10" xfId="1" applyNumberFormat="1" applyFont="1" applyFill="1" applyBorder="1" applyAlignment="1" applyProtection="1">
      <alignment horizontal="center"/>
    </xf>
    <xf numFmtId="165" fontId="25" fillId="4" borderId="11" xfId="1" applyNumberFormat="1" applyFont="1" applyFill="1" applyBorder="1" applyAlignment="1" applyProtection="1">
      <alignment horizontal="center"/>
    </xf>
    <xf numFmtId="166" fontId="26" fillId="0" borderId="7" xfId="1" applyNumberFormat="1" applyFont="1" applyFill="1" applyBorder="1" applyAlignment="1" applyProtection="1">
      <alignment horizontal="right"/>
    </xf>
    <xf numFmtId="166" fontId="26" fillId="0" borderId="2" xfId="1" applyNumberFormat="1" applyFont="1" applyFill="1" applyBorder="1" applyAlignment="1" applyProtection="1">
      <alignment horizontal="right"/>
    </xf>
    <xf numFmtId="165" fontId="24" fillId="0" borderId="2" xfId="1" quotePrefix="1" applyNumberFormat="1" applyFont="1" applyFill="1" applyBorder="1" applyAlignment="1" applyProtection="1">
      <alignment horizontal="left" wrapText="1"/>
      <protection locked="0"/>
    </xf>
    <xf numFmtId="165" fontId="24" fillId="0" borderId="2" xfId="1" applyNumberFormat="1" applyFont="1" applyFill="1" applyBorder="1" applyAlignment="1" applyProtection="1">
      <alignment horizontal="left" wrapText="1"/>
      <protection locked="0"/>
    </xf>
    <xf numFmtId="44" fontId="3" fillId="0" borderId="2" xfId="1" applyNumberFormat="1" applyFont="1" applyFill="1" applyBorder="1" applyAlignment="1" applyProtection="1">
      <alignment horizontal="center"/>
      <protection locked="0"/>
    </xf>
    <xf numFmtId="3" fontId="3" fillId="0" borderId="2" xfId="4" applyNumberFormat="1" applyFont="1" applyFill="1" applyBorder="1" applyAlignment="1" applyProtection="1">
      <alignment horizontal="center"/>
      <protection locked="0"/>
    </xf>
    <xf numFmtId="3" fontId="3" fillId="0" borderId="2" xfId="4" applyNumberFormat="1" applyFont="1" applyBorder="1" applyAlignment="1" applyProtection="1">
      <alignment horizontal="center"/>
      <protection locked="0"/>
    </xf>
    <xf numFmtId="3" fontId="3" fillId="0" borderId="3" xfId="4" applyNumberFormat="1" applyFont="1" applyBorder="1" applyAlignment="1" applyProtection="1">
      <alignment horizontal="center"/>
      <protection locked="0"/>
    </xf>
    <xf numFmtId="165" fontId="3" fillId="0" borderId="7" xfId="1" applyNumberFormat="1" applyFont="1" applyBorder="1" applyAlignment="1" applyProtection="1">
      <alignment horizontal="center"/>
      <protection locked="0"/>
    </xf>
    <xf numFmtId="165" fontId="15" fillId="0" borderId="3" xfId="1" applyNumberFormat="1" applyFont="1" applyBorder="1" applyAlignment="1" applyProtection="1">
      <alignment horizontal="center" wrapText="1"/>
      <protection locked="0"/>
    </xf>
    <xf numFmtId="165" fontId="15" fillId="0" borderId="7" xfId="1" applyNumberFormat="1" applyFont="1" applyBorder="1" applyAlignment="1" applyProtection="1">
      <alignment horizontal="center" wrapText="1"/>
      <protection locked="0"/>
    </xf>
    <xf numFmtId="165" fontId="27" fillId="4" borderId="10" xfId="1" applyNumberFormat="1" applyFont="1" applyFill="1" applyBorder="1" applyAlignment="1" applyProtection="1">
      <alignment horizontal="center"/>
    </xf>
    <xf numFmtId="165" fontId="27" fillId="4" borderId="11" xfId="1" applyNumberFormat="1" applyFont="1" applyFill="1" applyBorder="1" applyAlignment="1" applyProtection="1">
      <alignment horizontal="center"/>
    </xf>
    <xf numFmtId="0" fontId="3" fillId="0" borderId="2" xfId="4" applyFont="1" applyBorder="1" applyAlignment="1" applyProtection="1">
      <alignment horizontal="left"/>
    </xf>
    <xf numFmtId="0" fontId="22" fillId="0" borderId="0" xfId="4" applyFont="1" applyFill="1" applyAlignment="1" applyProtection="1">
      <alignment horizontal="left" wrapText="1"/>
    </xf>
    <xf numFmtId="0" fontId="20" fillId="3" borderId="0" xfId="4" applyFont="1" applyFill="1" applyAlignment="1" applyProtection="1">
      <alignment horizontal="left" wrapText="1"/>
    </xf>
    <xf numFmtId="165" fontId="25" fillId="7" borderId="4" xfId="1" applyNumberFormat="1" applyFont="1" applyFill="1" applyBorder="1" applyAlignment="1" applyProtection="1">
      <alignment horizontal="center"/>
    </xf>
    <xf numFmtId="165" fontId="25" fillId="7" borderId="13" xfId="1" applyNumberFormat="1" applyFont="1" applyFill="1" applyBorder="1" applyAlignment="1" applyProtection="1">
      <alignment horizontal="center"/>
    </xf>
    <xf numFmtId="166" fontId="26" fillId="4" borderId="7" xfId="1" applyNumberFormat="1" applyFont="1" applyFill="1" applyBorder="1" applyAlignment="1" applyProtection="1">
      <alignment horizontal="right"/>
    </xf>
    <xf numFmtId="166" fontId="26" fillId="4" borderId="2" xfId="1" applyNumberFormat="1" applyFont="1" applyFill="1" applyBorder="1" applyAlignment="1" applyProtection="1">
      <alignment horizontal="right"/>
    </xf>
    <xf numFmtId="0" fontId="3" fillId="0" borderId="3" xfId="4" applyFont="1" applyBorder="1" applyAlignment="1" applyProtection="1">
      <alignment horizontal="left" wrapText="1"/>
    </xf>
    <xf numFmtId="0" fontId="3" fillId="0" borderId="5" xfId="4" applyFont="1" applyBorder="1" applyAlignment="1" applyProtection="1">
      <alignment horizontal="left" wrapText="1"/>
    </xf>
    <xf numFmtId="10" fontId="3" fillId="0" borderId="5" xfId="3" applyNumberFormat="1" applyFont="1" applyFill="1" applyBorder="1" applyAlignment="1" applyProtection="1">
      <alignment horizontal="center" wrapText="1"/>
    </xf>
    <xf numFmtId="10" fontId="3" fillId="0" borderId="7" xfId="3" applyNumberFormat="1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165" fontId="25" fillId="4" borderId="7" xfId="1" applyNumberFormat="1" applyFont="1" applyFill="1" applyBorder="1" applyAlignment="1" applyProtection="1">
      <alignment horizontal="center"/>
    </xf>
    <xf numFmtId="165" fontId="25" fillId="4" borderId="2" xfId="1" applyNumberFormat="1" applyFont="1" applyFill="1" applyBorder="1" applyAlignment="1" applyProtection="1">
      <alignment horizontal="center"/>
    </xf>
    <xf numFmtId="3" fontId="29" fillId="0" borderId="2" xfId="4" applyNumberFormat="1" applyFont="1" applyBorder="1" applyAlignment="1" applyProtection="1">
      <alignment horizontal="center"/>
      <protection locked="0"/>
    </xf>
    <xf numFmtId="3" fontId="29" fillId="0" borderId="3" xfId="4" applyNumberFormat="1" applyFont="1" applyBorder="1" applyAlignment="1" applyProtection="1">
      <alignment horizontal="center"/>
      <protection locked="0"/>
    </xf>
    <xf numFmtId="165" fontId="24" fillId="0" borderId="7" xfId="1" quotePrefix="1" applyNumberFormat="1" applyFont="1" applyFill="1" applyBorder="1" applyAlignment="1" applyProtection="1">
      <alignment horizontal="center"/>
      <protection locked="0"/>
    </xf>
    <xf numFmtId="165" fontId="24" fillId="0" borderId="2" xfId="1" applyNumberFormat="1" applyFont="1" applyFill="1" applyBorder="1" applyAlignment="1" applyProtection="1">
      <alignment horizontal="center"/>
      <protection locked="0"/>
    </xf>
    <xf numFmtId="44" fontId="29" fillId="0" borderId="2" xfId="1" applyNumberFormat="1" applyFont="1" applyBorder="1" applyAlignment="1" applyProtection="1">
      <alignment horizontal="center"/>
      <protection locked="0"/>
    </xf>
    <xf numFmtId="165" fontId="25" fillId="8" borderId="32" xfId="1" applyNumberFormat="1" applyFont="1" applyFill="1" applyBorder="1" applyAlignment="1" applyProtection="1">
      <alignment horizontal="center"/>
    </xf>
    <xf numFmtId="165" fontId="25" fillId="8" borderId="33" xfId="1" applyNumberFormat="1" applyFont="1" applyFill="1" applyBorder="1" applyAlignment="1" applyProtection="1">
      <alignment horizontal="center"/>
    </xf>
    <xf numFmtId="166" fontId="28" fillId="8" borderId="16" xfId="1" applyNumberFormat="1" applyFont="1" applyFill="1" applyBorder="1" applyAlignment="1" applyProtection="1">
      <alignment horizontal="right"/>
    </xf>
    <xf numFmtId="166" fontId="28" fillId="8" borderId="27" xfId="1" applyNumberFormat="1" applyFont="1" applyFill="1" applyBorder="1" applyAlignment="1" applyProtection="1">
      <alignment horizontal="right"/>
    </xf>
    <xf numFmtId="0" fontId="25" fillId="8" borderId="2" xfId="4" applyFont="1" applyFill="1" applyBorder="1" applyAlignment="1" applyProtection="1">
      <alignment horizontal="right" wrapText="1"/>
    </xf>
    <xf numFmtId="165" fontId="25" fillId="2" borderId="3" xfId="1" applyNumberFormat="1" applyFont="1" applyFill="1" applyBorder="1" applyAlignment="1" applyProtection="1">
      <alignment horizontal="center"/>
    </xf>
    <xf numFmtId="165" fontId="25" fillId="2" borderId="5" xfId="1" applyNumberFormat="1" applyFont="1" applyFill="1" applyBorder="1" applyAlignment="1" applyProtection="1">
      <alignment horizontal="center"/>
    </xf>
    <xf numFmtId="165" fontId="25" fillId="2" borderId="21" xfId="1" applyNumberFormat="1" applyFont="1" applyFill="1" applyBorder="1" applyAlignment="1" applyProtection="1">
      <alignment horizontal="center"/>
    </xf>
    <xf numFmtId="165" fontId="25" fillId="8" borderId="22" xfId="1" applyNumberFormat="1" applyFont="1" applyFill="1" applyBorder="1" applyAlignment="1" applyProtection="1">
      <alignment horizontal="center"/>
    </xf>
    <xf numFmtId="165" fontId="25" fillId="8" borderId="7" xfId="1" applyNumberFormat="1" applyFont="1" applyFill="1" applyBorder="1" applyAlignment="1" applyProtection="1">
      <alignment horizontal="center"/>
    </xf>
    <xf numFmtId="165" fontId="25" fillId="8" borderId="3" xfId="1" applyNumberFormat="1" applyFont="1" applyFill="1" applyBorder="1" applyAlignment="1" applyProtection="1">
      <alignment horizontal="center"/>
    </xf>
    <xf numFmtId="165" fontId="3" fillId="0" borderId="7" xfId="1" applyNumberFormat="1" applyFont="1" applyFill="1" applyBorder="1" applyAlignment="1" applyProtection="1">
      <alignment horizontal="center"/>
      <protection locked="0"/>
    </xf>
    <xf numFmtId="165" fontId="3" fillId="0" borderId="2" xfId="1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/>
    </xf>
    <xf numFmtId="0" fontId="5" fillId="0" borderId="3" xfId="4" applyFont="1" applyBorder="1" applyAlignment="1" applyProtection="1">
      <alignment horizontal="center" vertical="top"/>
    </xf>
    <xf numFmtId="0" fontId="5" fillId="0" borderId="5" xfId="4" applyFont="1" applyBorder="1" applyAlignment="1" applyProtection="1">
      <alignment horizontal="center" vertical="top"/>
    </xf>
    <xf numFmtId="0" fontId="5" fillId="0" borderId="22" xfId="4" applyFont="1" applyBorder="1" applyAlignment="1" applyProtection="1">
      <alignment horizontal="center" vertical="top" wrapText="1"/>
    </xf>
    <xf numFmtId="0" fontId="5" fillId="0" borderId="7" xfId="4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</cellXfs>
  <cellStyles count="9">
    <cellStyle name="Currency" xfId="1" builtinId="4"/>
    <cellStyle name="Normal" xfId="0" builtinId="0"/>
    <cellStyle name="Normal 2" xfId="2" xr:uid="{00000000-0005-0000-0000-000003000000}"/>
    <cellStyle name="Normal 2 2" xfId="6" xr:uid="{00000000-0005-0000-0000-000004000000}"/>
    <cellStyle name="Normal 3" xfId="4" xr:uid="{00000000-0005-0000-0000-000005000000}"/>
    <cellStyle name="Normal 3 2" xfId="5" xr:uid="{00000000-0005-0000-0000-000006000000}"/>
    <cellStyle name="Normal 4" xfId="8" xr:uid="{F4E9C84A-66FC-4AA0-AF14-BEB21AD7D2E3}"/>
    <cellStyle name="Percent" xfId="3" builtinId="5"/>
    <cellStyle name="Percent 2" xfId="7" xr:uid="{00000000-0005-0000-0000-000008000000}"/>
  </cellStyles>
  <dxfs count="2"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</dxfs>
  <tableStyles count="0" defaultTableStyle="TableStyleMedium9" defaultPivotStyle="PivotStyleLight16"/>
  <colors>
    <mruColors>
      <color rgb="FFFFCCFF"/>
      <color rgb="FF0000FF"/>
      <color rgb="FF3333FF"/>
      <color rgb="FFF4E1E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BM48"/>
  <sheetViews>
    <sheetView tabSelected="1" topLeftCell="A2" zoomScaleNormal="100" zoomScaleSheetLayoutView="120" workbookViewId="0">
      <selection activeCell="A11" sqref="A11:V11"/>
    </sheetView>
  </sheetViews>
  <sheetFormatPr defaultColWidth="9.140625" defaultRowHeight="12.75" x14ac:dyDescent="0.2"/>
  <cols>
    <col min="1" max="2" width="5" style="2" customWidth="1"/>
    <col min="3" max="4" width="4.140625" style="2" customWidth="1"/>
    <col min="5" max="5" width="6.42578125" style="2" customWidth="1"/>
    <col min="6" max="6" width="4.5703125" style="2" customWidth="1"/>
    <col min="7" max="7" width="10.28515625" style="2" customWidth="1"/>
    <col min="8" max="9" width="4" style="2" customWidth="1"/>
    <col min="10" max="12" width="4.140625" style="2" customWidth="1"/>
    <col min="13" max="15" width="4.28515625" style="2" customWidth="1"/>
    <col min="16" max="16" width="15.42578125" style="2" customWidth="1"/>
    <col min="17" max="18" width="4.28515625" style="2" customWidth="1"/>
    <col min="19" max="19" width="4.85546875" style="2" customWidth="1"/>
    <col min="20" max="21" width="3.85546875" style="2" customWidth="1"/>
    <col min="22" max="22" width="5.5703125" style="2" customWidth="1"/>
    <col min="23" max="26" width="3.42578125" style="2" customWidth="1"/>
    <col min="27" max="29" width="4.140625" style="2" customWidth="1"/>
    <col min="30" max="32" width="5.42578125" style="2" customWidth="1"/>
    <col min="33" max="35" width="4.140625" style="2" customWidth="1"/>
    <col min="36" max="44" width="3.7109375" style="2" customWidth="1"/>
    <col min="45" max="45" width="2.42578125" style="2" customWidth="1"/>
    <col min="46" max="90" width="3.7109375" style="2" customWidth="1"/>
    <col min="91" max="16384" width="9.140625" style="2"/>
  </cols>
  <sheetData>
    <row r="1" spans="1:65" ht="53.25" customHeight="1" x14ac:dyDescent="0.2">
      <c r="A1" s="111" t="s">
        <v>162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6"/>
      <c r="AK1" s="6"/>
      <c r="AL1" s="6"/>
      <c r="AM1" s="6"/>
      <c r="AN1" s="6"/>
      <c r="AO1" s="6"/>
      <c r="AP1" s="6"/>
      <c r="AQ1" s="6"/>
      <c r="AR1" s="6"/>
      <c r="AS1" s="6"/>
      <c r="AT1" s="28"/>
      <c r="AU1" s="5"/>
      <c r="AV1" s="5"/>
      <c r="AW1" s="41"/>
      <c r="AX1" s="41"/>
      <c r="AY1" s="41" t="s">
        <v>0</v>
      </c>
      <c r="AZ1" s="41" t="s">
        <v>1</v>
      </c>
      <c r="BA1" s="41" t="s">
        <v>2</v>
      </c>
      <c r="BB1" s="41"/>
      <c r="BC1" s="41"/>
      <c r="BD1" s="41"/>
      <c r="BE1" s="41"/>
      <c r="BF1" s="41"/>
      <c r="BG1" s="41"/>
      <c r="BH1" s="41"/>
      <c r="BI1" s="41"/>
      <c r="BJ1" s="5"/>
      <c r="BK1" s="28"/>
      <c r="BL1" s="28"/>
      <c r="BM1" s="28"/>
    </row>
    <row r="2" spans="1:65" ht="21.75" customHeight="1" x14ac:dyDescent="0.2">
      <c r="A2" s="120" t="s">
        <v>158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6"/>
      <c r="AK2" s="6"/>
      <c r="AL2" s="6"/>
      <c r="AM2" s="6"/>
      <c r="AN2" s="6"/>
      <c r="AO2" s="6"/>
      <c r="AP2" s="6"/>
      <c r="AQ2" s="6"/>
      <c r="AR2" s="6"/>
      <c r="AS2" s="6"/>
      <c r="AT2" s="28"/>
      <c r="AU2" s="5"/>
      <c r="AV2" s="5"/>
      <c r="AW2" s="41"/>
      <c r="AX2" s="41"/>
      <c r="AY2" s="41" t="s">
        <v>3</v>
      </c>
      <c r="AZ2" s="41" t="s">
        <v>4</v>
      </c>
      <c r="BA2" s="41" t="s">
        <v>5</v>
      </c>
      <c r="BB2" s="41"/>
      <c r="BC2" s="41"/>
      <c r="BD2" s="41"/>
      <c r="BE2" s="41"/>
      <c r="BF2" s="41"/>
      <c r="BG2" s="41"/>
      <c r="BH2" s="41"/>
      <c r="BI2" s="41"/>
      <c r="BJ2" s="5"/>
      <c r="BK2" s="28"/>
      <c r="BL2" s="28"/>
      <c r="BM2" s="28"/>
    </row>
    <row r="3" spans="1:6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28"/>
      <c r="AU3" s="5"/>
      <c r="AV3" s="5"/>
      <c r="AW3" s="41"/>
      <c r="AX3" s="41" t="s">
        <v>6</v>
      </c>
      <c r="AY3" s="41" t="s">
        <v>7</v>
      </c>
      <c r="AZ3" s="41" t="s">
        <v>8</v>
      </c>
      <c r="BA3" s="41" t="s">
        <v>9</v>
      </c>
      <c r="BB3" s="41"/>
      <c r="BC3" s="41"/>
      <c r="BD3" s="41"/>
      <c r="BE3" s="41"/>
      <c r="BF3" s="41"/>
      <c r="BG3" s="41"/>
      <c r="BH3" s="41"/>
      <c r="BI3" s="41"/>
      <c r="BJ3" s="5"/>
      <c r="BK3" s="28"/>
      <c r="BL3" s="28"/>
      <c r="BM3" s="28"/>
    </row>
    <row r="4" spans="1:65" ht="19.5" customHeight="1" x14ac:dyDescent="0.2">
      <c r="A4" s="1" t="s">
        <v>10</v>
      </c>
      <c r="B4" s="1"/>
      <c r="C4" s="1"/>
      <c r="D4" s="1"/>
      <c r="E4" s="1"/>
      <c r="F4" s="1"/>
      <c r="G4" s="114" t="s">
        <v>118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6"/>
      <c r="AK4" s="6"/>
      <c r="AL4" s="6"/>
      <c r="AM4" s="6"/>
      <c r="AN4" s="6"/>
      <c r="AO4" s="6"/>
      <c r="AP4" s="6"/>
      <c r="AQ4" s="6"/>
      <c r="AR4" s="6"/>
      <c r="AS4" s="6"/>
      <c r="AT4" s="28"/>
      <c r="AU4" s="5"/>
      <c r="AV4" s="5"/>
      <c r="AW4" s="41"/>
      <c r="AX4" s="41" t="s">
        <v>5</v>
      </c>
      <c r="AY4" s="41" t="s">
        <v>11</v>
      </c>
      <c r="AZ4" s="41" t="s">
        <v>12</v>
      </c>
      <c r="BA4" s="41" t="s">
        <v>13</v>
      </c>
      <c r="BB4" s="41"/>
      <c r="BC4" s="41"/>
      <c r="BD4" s="41"/>
      <c r="BE4" s="41"/>
      <c r="BF4" s="41"/>
      <c r="BG4" s="41"/>
      <c r="BH4" s="41"/>
      <c r="BI4" s="41"/>
      <c r="BJ4" s="5"/>
      <c r="BK4" s="28"/>
      <c r="BL4" s="28"/>
      <c r="BM4" s="28"/>
    </row>
    <row r="5" spans="1:65" ht="19.5" customHeight="1" x14ac:dyDescent="0.2">
      <c r="A5" s="1" t="s">
        <v>14</v>
      </c>
      <c r="B5" s="1"/>
      <c r="C5" s="1"/>
      <c r="D5" s="1"/>
      <c r="E5" s="1"/>
      <c r="F5" s="1"/>
      <c r="G5" s="115" t="s">
        <v>11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6"/>
      <c r="AK5" s="6"/>
      <c r="AL5" s="6"/>
      <c r="AM5" s="6"/>
      <c r="AN5" s="6"/>
      <c r="AO5" s="6"/>
      <c r="AP5" s="6"/>
      <c r="AQ5" s="6"/>
      <c r="AR5" s="6"/>
      <c r="AS5" s="6"/>
      <c r="AT5" s="28"/>
      <c r="AU5" s="5"/>
      <c r="AV5" s="5"/>
      <c r="AW5" s="41"/>
      <c r="AX5" s="41" t="s">
        <v>15</v>
      </c>
      <c r="AY5" s="41" t="s">
        <v>16</v>
      </c>
      <c r="AZ5" s="41" t="s">
        <v>17</v>
      </c>
      <c r="BA5" s="41" t="s">
        <v>18</v>
      </c>
      <c r="BB5" s="41"/>
      <c r="BC5" s="41"/>
      <c r="BD5" s="41"/>
      <c r="BE5" s="41"/>
      <c r="BF5" s="41"/>
      <c r="BG5" s="41"/>
      <c r="BH5" s="41"/>
      <c r="BI5" s="41"/>
      <c r="BJ5" s="5"/>
      <c r="BK5" s="28"/>
      <c r="BL5" s="28"/>
      <c r="BM5" s="28"/>
    </row>
    <row r="6" spans="1:65" ht="19.5" customHeight="1" x14ac:dyDescent="0.2">
      <c r="A6" s="1" t="s">
        <v>19</v>
      </c>
      <c r="B6" s="1"/>
      <c r="C6" s="1"/>
      <c r="D6" s="1"/>
      <c r="E6" s="1"/>
      <c r="F6" s="1"/>
      <c r="G6" s="115" t="s">
        <v>122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6"/>
      <c r="AK6" s="6"/>
      <c r="AL6" s="6"/>
      <c r="AM6" s="6"/>
      <c r="AN6" s="6"/>
      <c r="AO6" s="6"/>
      <c r="AP6" s="6"/>
      <c r="AQ6" s="6"/>
      <c r="AR6" s="6"/>
      <c r="AS6" s="6"/>
      <c r="AT6" s="28"/>
      <c r="AU6" s="5"/>
      <c r="AV6" s="5"/>
      <c r="AW6" s="41"/>
      <c r="AX6" s="41" t="s">
        <v>20</v>
      </c>
      <c r="AY6" s="41"/>
      <c r="AZ6" s="41" t="s">
        <v>21</v>
      </c>
      <c r="BA6" s="41" t="s">
        <v>22</v>
      </c>
      <c r="BB6" s="41"/>
      <c r="BC6" s="41"/>
      <c r="BD6" s="41"/>
      <c r="BE6" s="41"/>
      <c r="BF6" s="41"/>
      <c r="BG6" s="41"/>
      <c r="BH6" s="41"/>
      <c r="BI6" s="41"/>
      <c r="BJ6" s="5"/>
      <c r="BK6" s="28"/>
      <c r="BL6" s="28"/>
      <c r="BM6" s="28"/>
    </row>
    <row r="7" spans="1:65" ht="19.5" customHeight="1" x14ac:dyDescent="0.2">
      <c r="A7" s="7" t="s">
        <v>120</v>
      </c>
      <c r="B7" s="7"/>
      <c r="C7" s="7"/>
      <c r="D7" s="7"/>
      <c r="E7" s="7"/>
      <c r="F7" s="7"/>
      <c r="G7" s="115" t="s">
        <v>121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</row>
    <row r="8" spans="1:65" s="9" customFormat="1" ht="23.25" customHeight="1" x14ac:dyDescent="0.2">
      <c r="A8" s="8" t="s">
        <v>164</v>
      </c>
      <c r="B8" s="8"/>
      <c r="C8" s="8"/>
      <c r="D8" s="8"/>
      <c r="F8" s="10"/>
      <c r="G8" s="118" t="s">
        <v>163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T8" s="29"/>
      <c r="AU8" s="11"/>
      <c r="AV8" s="11"/>
      <c r="AW8" s="15"/>
      <c r="AX8" s="13" t="s">
        <v>24</v>
      </c>
      <c r="AY8" s="15"/>
      <c r="AZ8" s="15" t="s">
        <v>25</v>
      </c>
      <c r="BA8" s="15"/>
      <c r="BB8" s="15"/>
      <c r="BC8" s="15"/>
      <c r="BD8" s="15"/>
      <c r="BE8" s="15"/>
      <c r="BF8" s="15"/>
      <c r="BG8" s="15"/>
      <c r="BH8" s="15"/>
      <c r="BI8" s="15"/>
      <c r="BJ8" s="11"/>
      <c r="BK8" s="29"/>
      <c r="BL8" s="29"/>
      <c r="BM8" s="29"/>
    </row>
    <row r="9" spans="1:65" s="9" customFormat="1" ht="23.25" customHeight="1" x14ac:dyDescent="0.2">
      <c r="A9" s="119" t="s">
        <v>161</v>
      </c>
      <c r="B9" s="119"/>
      <c r="C9" s="119"/>
      <c r="D9" s="119"/>
      <c r="E9" s="119"/>
      <c r="F9" s="119"/>
      <c r="G9" s="116" t="s">
        <v>27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7"/>
      <c r="S9" s="117"/>
      <c r="T9" s="117"/>
      <c r="U9" s="117"/>
      <c r="V9" s="117"/>
      <c r="W9" s="117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T9" s="29"/>
      <c r="AU9" s="11"/>
      <c r="AV9" s="11"/>
      <c r="AW9" s="15"/>
      <c r="AX9" s="13" t="s">
        <v>28</v>
      </c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1"/>
      <c r="BK9" s="29"/>
      <c r="BL9" s="29"/>
      <c r="BM9" s="29"/>
    </row>
    <row r="10" spans="1:65" ht="19.5" customHeight="1" x14ac:dyDescent="0.2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28"/>
      <c r="AU10" s="5"/>
      <c r="AV10" s="5"/>
      <c r="AW10" s="41"/>
      <c r="AX10" s="41" t="s">
        <v>29</v>
      </c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5"/>
      <c r="BK10" s="28"/>
      <c r="BL10" s="28"/>
      <c r="BM10" s="28"/>
    </row>
    <row r="11" spans="1:65" ht="19.5" customHeight="1" x14ac:dyDescent="0.2">
      <c r="A11" s="108" t="s">
        <v>30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 t="s">
        <v>31</v>
      </c>
      <c r="X11" s="108"/>
      <c r="Y11" s="108"/>
      <c r="Z11" s="108"/>
      <c r="AA11" s="108"/>
      <c r="AB11" s="108"/>
      <c r="AC11" s="108"/>
      <c r="AD11" s="108"/>
      <c r="AE11" s="108" t="s">
        <v>32</v>
      </c>
      <c r="AF11" s="108"/>
      <c r="AG11" s="108" t="s">
        <v>33</v>
      </c>
      <c r="AH11" s="108"/>
      <c r="AI11" s="108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28"/>
      <c r="AU11" s="5"/>
      <c r="AV11" s="5"/>
      <c r="AW11" s="41"/>
      <c r="AX11" s="41" t="s">
        <v>34</v>
      </c>
      <c r="AY11" s="41"/>
      <c r="AZ11" s="15"/>
      <c r="BA11" s="41"/>
      <c r="BB11" s="41"/>
      <c r="BC11" s="41"/>
      <c r="BD11" s="41"/>
      <c r="BE11" s="41"/>
      <c r="BF11" s="41"/>
      <c r="BG11" s="41"/>
      <c r="BH11" s="41"/>
      <c r="BI11" s="41"/>
      <c r="BJ11" s="5"/>
      <c r="BK11" s="28"/>
      <c r="BL11" s="28"/>
      <c r="BM11" s="28"/>
    </row>
    <row r="12" spans="1:65" ht="19.5" customHeight="1" x14ac:dyDescent="0.2">
      <c r="A12" s="106" t="s">
        <v>35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3" t="s">
        <v>36</v>
      </c>
      <c r="X12" s="103"/>
      <c r="Y12" s="103"/>
      <c r="Z12" s="103"/>
      <c r="AA12" s="103"/>
      <c r="AB12" s="103"/>
      <c r="AC12" s="103"/>
      <c r="AD12" s="103"/>
      <c r="AE12" s="106" t="s">
        <v>37</v>
      </c>
      <c r="AF12" s="106"/>
      <c r="AG12" s="107" t="s">
        <v>38</v>
      </c>
      <c r="AH12" s="107"/>
      <c r="AI12" s="107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28"/>
      <c r="AU12" s="5"/>
      <c r="AV12" s="5"/>
      <c r="AW12" s="41"/>
      <c r="AX12" s="41" t="s">
        <v>39</v>
      </c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5"/>
      <c r="BK12" s="28"/>
      <c r="BL12" s="28"/>
      <c r="BM12" s="28"/>
    </row>
    <row r="13" spans="1:65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28"/>
      <c r="AU13" s="5"/>
      <c r="AV13" s="5"/>
      <c r="AW13" s="41"/>
      <c r="AX13" s="41" t="s">
        <v>40</v>
      </c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5"/>
      <c r="BK13" s="28"/>
      <c r="BL13" s="28"/>
      <c r="BM13" s="28"/>
    </row>
    <row r="14" spans="1:65" ht="19.5" customHeight="1" x14ac:dyDescent="0.2">
      <c r="A14" s="108" t="s">
        <v>30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 t="s">
        <v>31</v>
      </c>
      <c r="X14" s="108"/>
      <c r="Y14" s="108"/>
      <c r="Z14" s="108"/>
      <c r="AA14" s="108"/>
      <c r="AB14" s="108"/>
      <c r="AC14" s="108"/>
      <c r="AD14" s="108"/>
      <c r="AE14" s="108" t="s">
        <v>32</v>
      </c>
      <c r="AF14" s="108"/>
      <c r="AG14" s="108" t="s">
        <v>33</v>
      </c>
      <c r="AH14" s="108"/>
      <c r="AI14" s="108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28"/>
      <c r="AU14" s="5"/>
      <c r="AV14" s="5"/>
      <c r="AW14" s="41"/>
      <c r="AX14" s="41" t="s">
        <v>41</v>
      </c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5"/>
      <c r="BK14" s="28"/>
      <c r="BL14" s="28"/>
      <c r="BM14" s="28"/>
    </row>
    <row r="15" spans="1:65" ht="19.5" customHeight="1" x14ac:dyDescent="0.2">
      <c r="A15" s="106" t="s">
        <v>42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3" t="s">
        <v>36</v>
      </c>
      <c r="X15" s="103"/>
      <c r="Y15" s="103"/>
      <c r="Z15" s="103"/>
      <c r="AA15" s="103"/>
      <c r="AB15" s="103"/>
      <c r="AC15" s="103"/>
      <c r="AD15" s="103"/>
      <c r="AE15" s="106" t="s">
        <v>37</v>
      </c>
      <c r="AF15" s="106"/>
      <c r="AG15" s="107" t="s">
        <v>38</v>
      </c>
      <c r="AH15" s="107"/>
      <c r="AI15" s="107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28"/>
      <c r="AU15" s="5"/>
      <c r="AV15" s="5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5"/>
      <c r="BK15" s="28"/>
      <c r="BL15" s="28"/>
      <c r="BM15" s="28"/>
    </row>
    <row r="16" spans="1:65" x14ac:dyDescent="0.2">
      <c r="A16" s="104" t="s">
        <v>39</v>
      </c>
      <c r="B16" s="10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04" t="s">
        <v>43</v>
      </c>
      <c r="AC16" s="104"/>
      <c r="AD16" s="12"/>
      <c r="AE16" s="12"/>
      <c r="AF16" s="12"/>
      <c r="AG16" s="12"/>
      <c r="AH16" s="12"/>
      <c r="AI16" s="12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28"/>
      <c r="AU16" s="5"/>
      <c r="AV16" s="5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5"/>
      <c r="BK16" s="28"/>
      <c r="BL16" s="28"/>
      <c r="BM16" s="28"/>
    </row>
    <row r="17" spans="1:65" ht="19.5" customHeight="1" x14ac:dyDescent="0.2">
      <c r="A17" s="105"/>
      <c r="B17" s="105"/>
      <c r="C17" s="108" t="s">
        <v>44</v>
      </c>
      <c r="D17" s="108"/>
      <c r="E17" s="108"/>
      <c r="F17" s="108"/>
      <c r="G17" s="108"/>
      <c r="H17" s="108"/>
      <c r="I17" s="108"/>
      <c r="J17" s="108"/>
      <c r="K17" s="108"/>
      <c r="L17" s="108" t="s">
        <v>45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9" t="s">
        <v>46</v>
      </c>
      <c r="X17" s="109"/>
      <c r="Y17" s="109"/>
      <c r="Z17" s="109"/>
      <c r="AA17" s="109"/>
      <c r="AB17" s="105"/>
      <c r="AC17" s="105"/>
      <c r="AD17" s="108" t="s">
        <v>47</v>
      </c>
      <c r="AE17" s="108"/>
      <c r="AF17" s="108"/>
      <c r="AG17" s="108"/>
      <c r="AH17" s="108"/>
      <c r="AI17" s="108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28"/>
      <c r="AU17" s="5"/>
      <c r="AV17" s="5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5"/>
      <c r="BK17" s="28"/>
      <c r="BL17" s="28"/>
      <c r="BM17" s="28"/>
    </row>
    <row r="18" spans="1:65" ht="19.5" customHeight="1" x14ac:dyDescent="0.2">
      <c r="A18" s="107" t="s">
        <v>48</v>
      </c>
      <c r="B18" s="107"/>
      <c r="C18" s="103" t="s">
        <v>49</v>
      </c>
      <c r="D18" s="103"/>
      <c r="E18" s="103"/>
      <c r="F18" s="103"/>
      <c r="G18" s="103"/>
      <c r="H18" s="103"/>
      <c r="I18" s="103"/>
      <c r="J18" s="103"/>
      <c r="K18" s="103"/>
      <c r="L18" s="106" t="s">
        <v>50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7" t="s">
        <v>51</v>
      </c>
      <c r="X18" s="107"/>
      <c r="Y18" s="107"/>
      <c r="Z18" s="107"/>
      <c r="AA18" s="107"/>
      <c r="AB18" s="106" t="s">
        <v>52</v>
      </c>
      <c r="AC18" s="106"/>
      <c r="AD18" s="107" t="s">
        <v>53</v>
      </c>
      <c r="AE18" s="107"/>
      <c r="AF18" s="107"/>
      <c r="AG18" s="107"/>
      <c r="AH18" s="107"/>
      <c r="AI18" s="107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28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28"/>
      <c r="BL18" s="28"/>
      <c r="BM18" s="28"/>
    </row>
    <row r="19" spans="1:65" x14ac:dyDescent="0.2">
      <c r="A19" s="104" t="s">
        <v>39</v>
      </c>
      <c r="B19" s="10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104" t="s">
        <v>43</v>
      </c>
      <c r="AC19" s="104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spans="1:65" ht="19.5" customHeight="1" x14ac:dyDescent="0.2">
      <c r="A20" s="105"/>
      <c r="B20" s="105"/>
      <c r="C20" s="108" t="s">
        <v>44</v>
      </c>
      <c r="D20" s="108"/>
      <c r="E20" s="108"/>
      <c r="F20" s="108"/>
      <c r="G20" s="108"/>
      <c r="H20" s="108"/>
      <c r="I20" s="108"/>
      <c r="J20" s="108"/>
      <c r="K20" s="108"/>
      <c r="L20" s="108" t="s">
        <v>45</v>
      </c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9" t="s">
        <v>46</v>
      </c>
      <c r="X20" s="109"/>
      <c r="Y20" s="109"/>
      <c r="Z20" s="109"/>
      <c r="AA20" s="109"/>
      <c r="AB20" s="105"/>
      <c r="AC20" s="105"/>
      <c r="AD20" s="108" t="s">
        <v>47</v>
      </c>
      <c r="AE20" s="108"/>
      <c r="AF20" s="108"/>
      <c r="AG20" s="108"/>
      <c r="AH20" s="108"/>
      <c r="AI20" s="108"/>
      <c r="AJ20" s="6"/>
      <c r="AK20" s="6"/>
      <c r="AL20" s="6"/>
      <c r="AM20" s="6"/>
      <c r="AN20" s="6"/>
      <c r="AO20" s="6"/>
      <c r="AP20" s="6"/>
      <c r="AQ20" s="6"/>
      <c r="AR20" s="6"/>
      <c r="AS20" s="45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</row>
    <row r="21" spans="1:65" ht="19.5" customHeight="1" x14ac:dyDescent="0.2">
      <c r="A21" s="107" t="s">
        <v>48</v>
      </c>
      <c r="B21" s="107"/>
      <c r="C21" s="103" t="s">
        <v>54</v>
      </c>
      <c r="D21" s="103"/>
      <c r="E21" s="103"/>
      <c r="F21" s="103"/>
      <c r="G21" s="103"/>
      <c r="H21" s="103"/>
      <c r="I21" s="103"/>
      <c r="J21" s="103"/>
      <c r="K21" s="103"/>
      <c r="L21" s="103" t="s">
        <v>50</v>
      </c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7" t="s">
        <v>51</v>
      </c>
      <c r="X21" s="107"/>
      <c r="Y21" s="107"/>
      <c r="Z21" s="107"/>
      <c r="AA21" s="107"/>
      <c r="AB21" s="103" t="s">
        <v>52</v>
      </c>
      <c r="AC21" s="103"/>
      <c r="AD21" s="107" t="s">
        <v>53</v>
      </c>
      <c r="AE21" s="107"/>
      <c r="AF21" s="107"/>
      <c r="AG21" s="107"/>
      <c r="AH21" s="107"/>
      <c r="AI21" s="107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12" customHeight="1" x14ac:dyDescent="0.2">
      <c r="A22" s="104" t="s">
        <v>39</v>
      </c>
      <c r="B22" s="10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3"/>
      <c r="X22" s="43"/>
      <c r="Y22" s="43"/>
      <c r="Z22" s="43"/>
      <c r="AA22" s="43"/>
      <c r="AB22" s="44"/>
      <c r="AC22" s="44"/>
      <c r="AD22" s="43"/>
      <c r="AE22" s="43"/>
      <c r="AF22" s="43"/>
      <c r="AG22" s="43"/>
      <c r="AH22" s="43"/>
      <c r="AI22" s="43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ht="19.5" customHeight="1" x14ac:dyDescent="0.2">
      <c r="A23" s="105"/>
      <c r="B23" s="105"/>
      <c r="C23" s="108" t="s">
        <v>44</v>
      </c>
      <c r="D23" s="108"/>
      <c r="E23" s="108"/>
      <c r="F23" s="108"/>
      <c r="G23" s="108"/>
      <c r="H23" s="108"/>
      <c r="I23" s="108"/>
      <c r="J23" s="108"/>
      <c r="K23" s="108"/>
      <c r="L23" s="108" t="s">
        <v>45</v>
      </c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9" t="s">
        <v>46</v>
      </c>
      <c r="X23" s="109"/>
      <c r="Y23" s="109"/>
      <c r="Z23" s="109"/>
      <c r="AA23" s="109"/>
      <c r="AB23" s="105" t="s">
        <v>43</v>
      </c>
      <c r="AC23" s="105"/>
      <c r="AD23" s="108" t="s">
        <v>47</v>
      </c>
      <c r="AE23" s="108"/>
      <c r="AF23" s="108"/>
      <c r="AG23" s="108"/>
      <c r="AH23" s="108"/>
      <c r="AI23" s="108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19.5" customHeight="1" x14ac:dyDescent="0.2">
      <c r="A24" s="107" t="s">
        <v>48</v>
      </c>
      <c r="B24" s="107"/>
      <c r="C24" s="103" t="s">
        <v>55</v>
      </c>
      <c r="D24" s="103"/>
      <c r="E24" s="103"/>
      <c r="F24" s="103"/>
      <c r="G24" s="103"/>
      <c r="H24" s="103"/>
      <c r="I24" s="103"/>
      <c r="J24" s="103"/>
      <c r="K24" s="103"/>
      <c r="L24" s="103" t="s">
        <v>50</v>
      </c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7" t="s">
        <v>51</v>
      </c>
      <c r="X24" s="107"/>
      <c r="Y24" s="107"/>
      <c r="Z24" s="107"/>
      <c r="AA24" s="107"/>
      <c r="AB24" s="103" t="s">
        <v>52</v>
      </c>
      <c r="AC24" s="103"/>
      <c r="AD24" s="107" t="s">
        <v>53</v>
      </c>
      <c r="AE24" s="107"/>
      <c r="AF24" s="107"/>
      <c r="AG24" s="107"/>
      <c r="AH24" s="107"/>
      <c r="AI24" s="107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x14ac:dyDescent="0.2">
      <c r="A26" s="110" t="s">
        <v>56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ht="13.5" thickBo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ht="28.5" customHeight="1" thickTop="1" x14ac:dyDescent="0.2">
      <c r="A28" s="46"/>
      <c r="B28" s="46"/>
      <c r="C28" s="46"/>
      <c r="D28" s="46"/>
      <c r="E28" s="46"/>
      <c r="F28" s="46"/>
      <c r="G28" s="50" t="s">
        <v>152</v>
      </c>
      <c r="H28" s="51"/>
      <c r="I28" s="51"/>
      <c r="J28" s="51"/>
      <c r="K28" s="51"/>
      <c r="L28" s="51"/>
      <c r="M28" s="51"/>
      <c r="N28" s="51"/>
      <c r="O28" s="51" t="s">
        <v>155</v>
      </c>
      <c r="P28" s="51"/>
      <c r="Q28" s="77" t="s">
        <v>156</v>
      </c>
      <c r="R28" s="78"/>
      <c r="S28" s="78"/>
      <c r="T28" s="78"/>
      <c r="U28" s="78"/>
      <c r="V28" s="78"/>
      <c r="W28" s="79" t="s">
        <v>146</v>
      </c>
      <c r="X28" s="80"/>
      <c r="Y28" s="80"/>
      <c r="Z28" s="81"/>
      <c r="AA28" s="46"/>
      <c r="AB28" s="46"/>
      <c r="AC28" s="46"/>
      <c r="AD28" s="46"/>
      <c r="AE28" s="46"/>
      <c r="AF28" s="46"/>
      <c r="AG28" s="46"/>
      <c r="AH28" s="46"/>
      <c r="AI28" s="4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ht="29.25" customHeight="1" x14ac:dyDescent="0.2">
      <c r="A29" s="46"/>
      <c r="B29" s="46"/>
      <c r="C29" s="46"/>
      <c r="D29" s="46"/>
      <c r="E29" s="46"/>
      <c r="F29" s="46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84" t="s">
        <v>57</v>
      </c>
      <c r="R29" s="85"/>
      <c r="S29" s="85"/>
      <c r="T29" s="85"/>
      <c r="U29" s="85"/>
      <c r="V29" s="85"/>
      <c r="W29" s="82"/>
      <c r="X29" s="53"/>
      <c r="Y29" s="53"/>
      <c r="Z29" s="83"/>
      <c r="AA29" s="46"/>
      <c r="AB29" s="46"/>
      <c r="AC29" s="46"/>
      <c r="AD29" s="46"/>
      <c r="AE29" s="46"/>
      <c r="AF29" s="46"/>
      <c r="AG29" s="46"/>
      <c r="AH29" s="46"/>
      <c r="AI29" s="4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ht="34.5" customHeight="1" thickBot="1" x14ac:dyDescent="0.25">
      <c r="A30" s="46"/>
      <c r="B30" s="46"/>
      <c r="C30" s="46"/>
      <c r="D30" s="46"/>
      <c r="E30" s="46"/>
      <c r="F30" s="46"/>
      <c r="G30" s="54"/>
      <c r="H30" s="55"/>
      <c r="I30" s="55"/>
      <c r="J30" s="55"/>
      <c r="K30" s="55"/>
      <c r="L30" s="55"/>
      <c r="M30" s="55"/>
      <c r="N30" s="55"/>
      <c r="O30" s="55" t="s">
        <v>58</v>
      </c>
      <c r="P30" s="55"/>
      <c r="Q30" s="55" t="s">
        <v>59</v>
      </c>
      <c r="R30" s="55"/>
      <c r="S30" s="55"/>
      <c r="T30" s="55" t="s">
        <v>60</v>
      </c>
      <c r="U30" s="55"/>
      <c r="V30" s="124"/>
      <c r="W30" s="86" t="s">
        <v>145</v>
      </c>
      <c r="X30" s="55"/>
      <c r="Y30" s="55"/>
      <c r="Z30" s="87"/>
      <c r="AA30" s="46"/>
      <c r="AB30" s="46"/>
      <c r="AC30" s="46"/>
      <c r="AD30" s="46"/>
      <c r="AE30" s="46"/>
      <c r="AF30" s="46"/>
      <c r="AG30" s="46"/>
      <c r="AH30" s="46"/>
      <c r="AI30" s="4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ht="12.75" customHeight="1" x14ac:dyDescent="0.2">
      <c r="A31" s="46"/>
      <c r="B31" s="46"/>
      <c r="C31" s="46"/>
      <c r="D31" s="46"/>
      <c r="E31" s="46"/>
      <c r="F31" s="46"/>
      <c r="G31" s="56" t="s">
        <v>143</v>
      </c>
      <c r="H31" s="57"/>
      <c r="I31" s="57"/>
      <c r="J31" s="57"/>
      <c r="K31" s="57"/>
      <c r="L31" s="57"/>
      <c r="M31" s="57"/>
      <c r="N31" s="57"/>
      <c r="O31" s="92" t="s">
        <v>43</v>
      </c>
      <c r="P31" s="93"/>
      <c r="Q31" s="121" t="s">
        <v>43</v>
      </c>
      <c r="R31" s="121"/>
      <c r="S31" s="121"/>
      <c r="T31" s="121" t="s">
        <v>43</v>
      </c>
      <c r="U31" s="121"/>
      <c r="V31" s="92"/>
      <c r="W31" s="94">
        <f>SUM(O31:V31)</f>
        <v>0</v>
      </c>
      <c r="X31" s="95"/>
      <c r="Y31" s="95"/>
      <c r="Z31" s="96"/>
      <c r="AA31" s="46"/>
      <c r="AB31" s="46"/>
      <c r="AC31" s="46"/>
      <c r="AD31" s="46"/>
      <c r="AE31" s="46"/>
      <c r="AF31" s="46"/>
      <c r="AG31" s="46"/>
      <c r="AH31" s="46"/>
      <c r="AI31" s="4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ht="12.75" customHeight="1" x14ac:dyDescent="0.2">
      <c r="A32" s="46"/>
      <c r="B32" s="46"/>
      <c r="C32" s="46"/>
      <c r="D32" s="46"/>
      <c r="E32" s="46"/>
      <c r="F32" s="46"/>
      <c r="G32" s="58" t="s">
        <v>144</v>
      </c>
      <c r="H32" s="59"/>
      <c r="I32" s="59"/>
      <c r="J32" s="59"/>
      <c r="K32" s="59"/>
      <c r="L32" s="59"/>
      <c r="M32" s="59"/>
      <c r="N32" s="59"/>
      <c r="O32" s="76" t="s">
        <v>43</v>
      </c>
      <c r="P32" s="97"/>
      <c r="Q32" s="75" t="s">
        <v>43</v>
      </c>
      <c r="R32" s="75"/>
      <c r="S32" s="75"/>
      <c r="T32" s="75" t="s">
        <v>43</v>
      </c>
      <c r="U32" s="75"/>
      <c r="V32" s="76"/>
      <c r="W32" s="98">
        <f>SUM(O32:V32)</f>
        <v>0</v>
      </c>
      <c r="X32" s="99"/>
      <c r="Y32" s="99"/>
      <c r="Z32" s="100"/>
      <c r="AA32" s="46"/>
      <c r="AB32" s="46"/>
      <c r="AC32" s="46"/>
      <c r="AD32" s="46"/>
      <c r="AE32" s="46"/>
      <c r="AF32" s="46"/>
      <c r="AG32" s="46"/>
      <c r="AH32" s="46"/>
      <c r="AI32" s="4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ht="28.5" customHeight="1" thickBot="1" x14ac:dyDescent="0.25">
      <c r="A33" s="46"/>
      <c r="B33" s="46"/>
      <c r="C33" s="46"/>
      <c r="D33" s="46"/>
      <c r="E33" s="46"/>
      <c r="F33" s="46"/>
      <c r="G33" s="60" t="s">
        <v>151</v>
      </c>
      <c r="H33" s="61"/>
      <c r="I33" s="61"/>
      <c r="J33" s="61"/>
      <c r="K33" s="61"/>
      <c r="L33" s="61"/>
      <c r="M33" s="61"/>
      <c r="N33" s="61"/>
      <c r="O33" s="101">
        <f>SUM(O31:P32)</f>
        <v>0</v>
      </c>
      <c r="P33" s="102"/>
      <c r="Q33" s="74">
        <f>SUM(Q31:S32)</f>
        <v>0</v>
      </c>
      <c r="R33" s="74"/>
      <c r="S33" s="74"/>
      <c r="T33" s="74">
        <f>SUM(T31:V32)</f>
        <v>0</v>
      </c>
      <c r="U33" s="74"/>
      <c r="V33" s="101"/>
      <c r="W33" s="66">
        <f>SUM(W31:Z32)</f>
        <v>0</v>
      </c>
      <c r="X33" s="67"/>
      <c r="Y33" s="67"/>
      <c r="Z33" s="68"/>
      <c r="AA33" s="46"/>
      <c r="AB33" s="46"/>
      <c r="AC33" s="46"/>
      <c r="AD33" s="46"/>
      <c r="AE33" s="46"/>
      <c r="AF33" s="46"/>
      <c r="AG33" s="46"/>
      <c r="AH33" s="46"/>
      <c r="AI33" s="4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ht="39.75" customHeight="1" thickBot="1" x14ac:dyDescent="0.25">
      <c r="A34" s="46"/>
      <c r="B34" s="46"/>
      <c r="C34" s="46"/>
      <c r="D34" s="46"/>
      <c r="E34" s="46"/>
      <c r="F34" s="46"/>
      <c r="G34" s="62" t="s">
        <v>157</v>
      </c>
      <c r="H34" s="63"/>
      <c r="I34" s="63"/>
      <c r="J34" s="63"/>
      <c r="K34" s="63"/>
      <c r="L34" s="63"/>
      <c r="M34" s="63"/>
      <c r="N34" s="63"/>
      <c r="O34" s="69">
        <v>1300000</v>
      </c>
      <c r="P34" s="70"/>
      <c r="Q34" s="122">
        <v>0</v>
      </c>
      <c r="R34" s="122"/>
      <c r="S34" s="122"/>
      <c r="T34" s="122">
        <v>0</v>
      </c>
      <c r="U34" s="122"/>
      <c r="V34" s="123"/>
      <c r="W34" s="71">
        <f>SUM(O34:V34)</f>
        <v>1300000</v>
      </c>
      <c r="X34" s="72"/>
      <c r="Y34" s="72"/>
      <c r="Z34" s="73"/>
      <c r="AA34" s="46"/>
      <c r="AB34" s="46"/>
      <c r="AC34" s="46"/>
      <c r="AD34" s="46"/>
      <c r="AE34" s="46"/>
      <c r="AF34" s="46"/>
      <c r="AG34" s="46"/>
      <c r="AH34" s="46"/>
      <c r="AI34" s="4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ht="13.5" thickBot="1" x14ac:dyDescent="0.25">
      <c r="A35" s="46"/>
      <c r="B35" s="46"/>
      <c r="C35" s="46"/>
      <c r="D35" s="46"/>
      <c r="E35" s="46"/>
      <c r="F35" s="46"/>
      <c r="G35" s="64" t="s">
        <v>154</v>
      </c>
      <c r="H35" s="65"/>
      <c r="I35" s="65"/>
      <c r="J35" s="65"/>
      <c r="K35" s="65"/>
      <c r="L35" s="65"/>
      <c r="M35" s="65"/>
      <c r="N35" s="65"/>
      <c r="O35" s="72">
        <f>SUM(O33:P34)</f>
        <v>1300000</v>
      </c>
      <c r="P35" s="72"/>
      <c r="Q35" s="72">
        <f>SUM(Q33:S34)</f>
        <v>0</v>
      </c>
      <c r="R35" s="72"/>
      <c r="S35" s="72"/>
      <c r="T35" s="72">
        <f>SUM(T33:V34)</f>
        <v>0</v>
      </c>
      <c r="U35" s="72"/>
      <c r="V35" s="88"/>
      <c r="W35" s="89">
        <f>SUM(W33:Z34)</f>
        <v>1300000</v>
      </c>
      <c r="X35" s="90"/>
      <c r="Y35" s="90"/>
      <c r="Z35" s="91"/>
      <c r="AA35" s="46"/>
      <c r="AB35" s="46"/>
      <c r="AC35" s="46"/>
      <c r="AD35" s="46"/>
      <c r="AE35" s="46"/>
      <c r="AF35" s="46"/>
      <c r="AG35" s="46"/>
      <c r="AH35" s="46"/>
      <c r="AI35" s="4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s="6" customFormat="1" x14ac:dyDescent="0.2">
      <c r="BB36" s="5"/>
    </row>
    <row r="37" spans="1:65" s="6" customFormat="1" x14ac:dyDescent="0.2">
      <c r="A37" s="125" t="s">
        <v>61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30"/>
      <c r="AE37" s="30"/>
      <c r="AF37" s="30"/>
      <c r="AG37" s="30"/>
      <c r="AH37" s="30"/>
      <c r="AI37" s="30"/>
      <c r="BB37" s="5"/>
    </row>
    <row r="38" spans="1:65" s="47" customFormat="1" ht="30" customHeight="1" x14ac:dyDescent="0.2">
      <c r="A38" s="49" t="s">
        <v>153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BB38" s="48"/>
    </row>
    <row r="39" spans="1:65" s="47" customFormat="1" ht="25.5" customHeight="1" x14ac:dyDescent="0.2">
      <c r="A39" s="49" t="s">
        <v>159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BB39" s="48"/>
    </row>
    <row r="40" spans="1:65" s="47" customFormat="1" ht="21.75" customHeight="1" x14ac:dyDescent="0.2">
      <c r="A40" s="49" t="s">
        <v>160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BB40" s="48"/>
    </row>
    <row r="48" spans="1:65" x14ac:dyDescent="0.2">
      <c r="P48" s="6"/>
    </row>
  </sheetData>
  <sheetProtection algorithmName="SHA-512" hashValue="bTmKwC5K7s2uE4hOyF/p1fGTyZxeb/0+y9Y3cRKRAnv+L1do4X9Vc3gYV8NySSot2EU/EEx956+ywLO2AUZoJQ==" saltValue="koafn5Itk4CeP5ib8UMi/w==" spinCount="100000" sheet="1" selectLockedCells="1"/>
  <mergeCells count="101">
    <mergeCell ref="A40:AI40"/>
    <mergeCell ref="A2:AI2"/>
    <mergeCell ref="T31:V31"/>
    <mergeCell ref="W12:AD12"/>
    <mergeCell ref="A14:V14"/>
    <mergeCell ref="W14:AD14"/>
    <mergeCell ref="AD21:AI21"/>
    <mergeCell ref="AB21:AC21"/>
    <mergeCell ref="A21:B21"/>
    <mergeCell ref="Q34:S34"/>
    <mergeCell ref="T34:V34"/>
    <mergeCell ref="Q30:S30"/>
    <mergeCell ref="T30:V30"/>
    <mergeCell ref="Q31:S31"/>
    <mergeCell ref="A37:AC37"/>
    <mergeCell ref="A39:AI39"/>
    <mergeCell ref="L21:V21"/>
    <mergeCell ref="W17:AA17"/>
    <mergeCell ref="W18:AA18"/>
    <mergeCell ref="A1:AI1"/>
    <mergeCell ref="AE11:AF11"/>
    <mergeCell ref="AG11:AI11"/>
    <mergeCell ref="AG12:AI12"/>
    <mergeCell ref="AE12:AF12"/>
    <mergeCell ref="A10:AI10"/>
    <mergeCell ref="AE15:AF15"/>
    <mergeCell ref="AE14:AF14"/>
    <mergeCell ref="AG14:AI14"/>
    <mergeCell ref="G4:AI4"/>
    <mergeCell ref="G5:AI5"/>
    <mergeCell ref="G7:AI7"/>
    <mergeCell ref="G9:AI9"/>
    <mergeCell ref="G8:AI8"/>
    <mergeCell ref="A9:F9"/>
    <mergeCell ref="A11:V11"/>
    <mergeCell ref="A12:V12"/>
    <mergeCell ref="W11:AD11"/>
    <mergeCell ref="A15:V15"/>
    <mergeCell ref="W15:AD15"/>
    <mergeCell ref="AG15:AI15"/>
    <mergeCell ref="G6:AI6"/>
    <mergeCell ref="AD24:AI24"/>
    <mergeCell ref="A22:B23"/>
    <mergeCell ref="AB19:AC20"/>
    <mergeCell ref="AB16:AC17"/>
    <mergeCell ref="AD17:AI17"/>
    <mergeCell ref="A18:B18"/>
    <mergeCell ref="C17:K17"/>
    <mergeCell ref="C18:K18"/>
    <mergeCell ref="L17:V17"/>
    <mergeCell ref="L18:V18"/>
    <mergeCell ref="A16:B17"/>
    <mergeCell ref="C20:K20"/>
    <mergeCell ref="W31:Z31"/>
    <mergeCell ref="O32:P32"/>
    <mergeCell ref="W32:Z32"/>
    <mergeCell ref="O33:P33"/>
    <mergeCell ref="T33:V33"/>
    <mergeCell ref="C21:K21"/>
    <mergeCell ref="A19:B20"/>
    <mergeCell ref="AB18:AC18"/>
    <mergeCell ref="AD18:AI18"/>
    <mergeCell ref="L20:V20"/>
    <mergeCell ref="W21:AA21"/>
    <mergeCell ref="AD20:AI20"/>
    <mergeCell ref="W20:AA20"/>
    <mergeCell ref="A26:AI26"/>
    <mergeCell ref="C23:K23"/>
    <mergeCell ref="L23:V23"/>
    <mergeCell ref="W23:AA23"/>
    <mergeCell ref="AB23:AC23"/>
    <mergeCell ref="AD23:AI23"/>
    <mergeCell ref="A24:B24"/>
    <mergeCell ref="C24:K24"/>
    <mergeCell ref="L24:V24"/>
    <mergeCell ref="W24:AA24"/>
    <mergeCell ref="AB24:AC24"/>
    <mergeCell ref="A38:AI38"/>
    <mergeCell ref="G28:N30"/>
    <mergeCell ref="G31:N31"/>
    <mergeCell ref="G32:N32"/>
    <mergeCell ref="G33:N33"/>
    <mergeCell ref="G34:N34"/>
    <mergeCell ref="G35:N35"/>
    <mergeCell ref="W33:Z33"/>
    <mergeCell ref="O34:P34"/>
    <mergeCell ref="W34:Z34"/>
    <mergeCell ref="O35:P35"/>
    <mergeCell ref="Q33:S33"/>
    <mergeCell ref="Q32:S32"/>
    <mergeCell ref="T32:V32"/>
    <mergeCell ref="O28:P29"/>
    <mergeCell ref="Q28:V28"/>
    <mergeCell ref="W28:Z29"/>
    <mergeCell ref="Q29:V29"/>
    <mergeCell ref="O30:P30"/>
    <mergeCell ref="W30:Z30"/>
    <mergeCell ref="Q35:S35"/>
    <mergeCell ref="T35:V35"/>
    <mergeCell ref="W35:Z35"/>
    <mergeCell ref="O31:P31"/>
  </mergeCells>
  <phoneticPr fontId="0" type="noConversion"/>
  <dataValidations count="2">
    <dataValidation type="list" allowBlank="1" showInputMessage="1" showErrorMessage="1" sqref="A16:B17 A19:B20 A22:B23" xr:uid="{00000000-0002-0000-0000-000002000000}">
      <formula1>$AX$12:$AX$14</formula1>
    </dataValidation>
    <dataValidation type="list" allowBlank="1" showInputMessage="1" showErrorMessage="1" sqref="G5:AI5" xr:uid="{00000000-0002-0000-0000-000000000000}">
      <formula1>$AY$1:$AY$5</formula1>
    </dataValidation>
  </dataValidations>
  <printOptions horizontalCentered="1"/>
  <pageMargins left="0.25" right="0.25" top="0.5" bottom="0.25" header="0.37" footer="0.4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38"/>
  <sheetViews>
    <sheetView showWhiteSpace="0" topLeftCell="A16" zoomScaleNormal="100" workbookViewId="0">
      <selection activeCell="K28" sqref="K28:L28"/>
    </sheetView>
  </sheetViews>
  <sheetFormatPr defaultColWidth="9.140625" defaultRowHeight="12.75" x14ac:dyDescent="0.2"/>
  <cols>
    <col min="1" max="3" width="6.85546875" style="17" customWidth="1"/>
    <col min="4" max="4" width="6.28515625" style="17" customWidth="1"/>
    <col min="5" max="5" width="4.42578125" style="17" customWidth="1"/>
    <col min="6" max="10" width="4.7109375" style="17" customWidth="1"/>
    <col min="11" max="12" width="5.5703125" style="17" customWidth="1"/>
    <col min="13" max="14" width="5.42578125" style="17" customWidth="1"/>
    <col min="15" max="15" width="5.28515625" style="17" customWidth="1"/>
    <col min="16" max="16" width="4.7109375" style="17" customWidth="1"/>
    <col min="17" max="17" width="5.42578125" style="17" customWidth="1"/>
    <col min="18" max="18" width="4.7109375" style="17" customWidth="1"/>
    <col min="19" max="20" width="5.5703125" style="17" customWidth="1"/>
    <col min="21" max="21" width="5.28515625" style="17" customWidth="1"/>
    <col min="22" max="22" width="6" style="17" customWidth="1"/>
    <col min="23" max="68" width="3.7109375" style="17" customWidth="1"/>
    <col min="69" max="16384" width="9.140625" style="17"/>
  </cols>
  <sheetData>
    <row r="1" spans="1:50" ht="21.95" customHeight="1" x14ac:dyDescent="0.2">
      <c r="A1" s="1" t="s">
        <v>10</v>
      </c>
      <c r="B1" s="1"/>
      <c r="C1" s="1"/>
      <c r="D1" s="1"/>
      <c r="E1" s="114" t="s">
        <v>119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33"/>
      <c r="X1" s="33"/>
      <c r="Y1" s="33"/>
      <c r="Z1" s="33"/>
      <c r="AA1" s="33"/>
      <c r="AB1" s="33"/>
      <c r="AC1" s="33"/>
      <c r="AD1" s="33"/>
      <c r="AE1" s="33"/>
      <c r="AF1" s="16"/>
      <c r="AG1" s="16"/>
      <c r="AH1" s="16"/>
      <c r="AI1" s="16"/>
      <c r="AJ1" s="16"/>
      <c r="AK1" s="16"/>
      <c r="AL1" s="16"/>
      <c r="AM1" s="16"/>
      <c r="AN1" s="16"/>
    </row>
    <row r="2" spans="1:50" ht="21.95" customHeight="1" x14ac:dyDescent="0.2">
      <c r="A2" s="1" t="s">
        <v>14</v>
      </c>
      <c r="B2" s="1"/>
      <c r="C2" s="1"/>
      <c r="D2" s="1"/>
      <c r="E2" s="115" t="str">
        <f>T('Cover Page'!G5:AI5)</f>
        <v>2022-2023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34"/>
      <c r="X2" s="34"/>
      <c r="Y2" s="34"/>
      <c r="Z2" s="34"/>
      <c r="AA2" s="34"/>
      <c r="AB2" s="34"/>
      <c r="AC2" s="34"/>
      <c r="AD2" s="34"/>
      <c r="AE2" s="34"/>
      <c r="AF2" s="16"/>
      <c r="AG2" s="16"/>
      <c r="AH2" s="16"/>
      <c r="AI2" s="16"/>
      <c r="AJ2" s="16"/>
      <c r="AK2" s="16"/>
      <c r="AL2" s="16"/>
      <c r="AM2" s="16"/>
      <c r="AN2" s="16"/>
    </row>
    <row r="3" spans="1:50" s="9" customFormat="1" ht="19.5" customHeight="1" x14ac:dyDescent="0.2">
      <c r="A3" s="1" t="s">
        <v>19</v>
      </c>
      <c r="B3" s="1"/>
      <c r="C3" s="1"/>
      <c r="D3" s="1"/>
      <c r="E3" s="115" t="str">
        <f>T('Cover Page'!G6:AI6)</f>
        <v>Older Americans Act (OAA) Title V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34"/>
      <c r="X3" s="34"/>
      <c r="Y3" s="34"/>
      <c r="Z3" s="34"/>
      <c r="AA3" s="34"/>
      <c r="AB3" s="34"/>
      <c r="AC3" s="34"/>
      <c r="AD3" s="34"/>
      <c r="AE3" s="34"/>
      <c r="AF3" s="10"/>
      <c r="AG3" s="10"/>
      <c r="AH3" s="10"/>
      <c r="AI3" s="10"/>
      <c r="AJ3" s="10"/>
      <c r="AK3" s="10"/>
      <c r="AL3" s="10"/>
      <c r="AM3" s="42"/>
      <c r="AN3" s="42"/>
      <c r="AO3" s="15" t="s">
        <v>21</v>
      </c>
      <c r="AP3" s="15" t="s">
        <v>26</v>
      </c>
      <c r="AQ3" s="14"/>
      <c r="AR3" s="14"/>
      <c r="AS3" s="14"/>
      <c r="AT3" s="14"/>
      <c r="AU3" s="14"/>
      <c r="AV3" s="14"/>
      <c r="AW3" s="14"/>
      <c r="AX3" s="14"/>
    </row>
    <row r="4" spans="1:50" s="9" customFormat="1" ht="19.5" customHeight="1" x14ac:dyDescent="0.2">
      <c r="A4" s="7" t="s">
        <v>23</v>
      </c>
      <c r="B4" s="7"/>
      <c r="C4" s="7"/>
      <c r="D4" s="7"/>
      <c r="E4" s="215" t="str">
        <f>T('Cover Page'!G7:AI7)</f>
        <v>Los Angeles County Supervisorial Districts 1, 2, 3, 4, and 5 (excluding the City of Los Angeles)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35"/>
      <c r="X4" s="35"/>
      <c r="Y4" s="35"/>
      <c r="Z4" s="35"/>
      <c r="AA4" s="35"/>
      <c r="AB4" s="35"/>
      <c r="AC4" s="35"/>
      <c r="AD4" s="35"/>
      <c r="AE4" s="35"/>
      <c r="AF4" s="10"/>
      <c r="AG4" s="10"/>
      <c r="AH4" s="10"/>
      <c r="AI4" s="10"/>
      <c r="AJ4" s="10"/>
      <c r="AK4" s="10"/>
      <c r="AL4" s="10"/>
      <c r="AM4" s="42"/>
      <c r="AN4" s="42"/>
      <c r="AO4" s="15"/>
      <c r="AP4" s="15"/>
      <c r="AQ4" s="14"/>
      <c r="AR4" s="14"/>
      <c r="AS4" s="14"/>
      <c r="AT4" s="14"/>
      <c r="AU4" s="14"/>
      <c r="AV4" s="14"/>
      <c r="AW4" s="14"/>
      <c r="AX4" s="14"/>
    </row>
    <row r="5" spans="1:50" s="9" customFormat="1" ht="21.95" customHeight="1" x14ac:dyDescent="0.2">
      <c r="A5" s="8" t="str">
        <f>T('Cover Page'!A8:F8)</f>
        <v>RFP Number:</v>
      </c>
      <c r="B5" s="8"/>
      <c r="C5" s="8"/>
      <c r="D5" s="8"/>
      <c r="E5" s="118" t="str">
        <f>T('Cover Page'!G8:AI8)</f>
        <v>AAA-SCSEP-2223 RFP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35"/>
      <c r="X5" s="35"/>
      <c r="Y5" s="35"/>
      <c r="Z5" s="35"/>
      <c r="AA5" s="35"/>
      <c r="AB5" s="35"/>
      <c r="AC5" s="35"/>
      <c r="AD5" s="35"/>
      <c r="AE5" s="35"/>
      <c r="AF5" s="10"/>
      <c r="AG5" s="10"/>
      <c r="AH5" s="10"/>
      <c r="AI5" s="10"/>
      <c r="AJ5" s="10"/>
      <c r="AK5" s="10"/>
      <c r="AL5" s="10"/>
      <c r="AM5" s="42"/>
      <c r="AN5" s="42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21.95" customHeight="1" x14ac:dyDescent="0.2">
      <c r="A6" s="32" t="str">
        <f>T('Cover Page'!A9:F9)</f>
        <v>Proposer's Legal Name:</v>
      </c>
      <c r="B6" s="32"/>
      <c r="C6" s="32"/>
      <c r="D6" s="32"/>
      <c r="E6" s="117" t="str">
        <f>T('Cover Page'!G9:AI9)</f>
        <v>[Enter Legal Name]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20"/>
      <c r="X6" s="20"/>
      <c r="Y6" s="20"/>
      <c r="Z6" s="20"/>
      <c r="AA6" s="20"/>
      <c r="AB6" s="20"/>
      <c r="AC6" s="20"/>
      <c r="AD6" s="20"/>
      <c r="AE6" s="20"/>
      <c r="AF6" s="16"/>
      <c r="AG6" s="16"/>
      <c r="AH6" s="16"/>
      <c r="AI6" s="16"/>
      <c r="AJ6" s="16"/>
      <c r="AK6" s="16"/>
      <c r="AL6" s="16"/>
      <c r="AM6" s="26"/>
      <c r="AN6" s="26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ht="25.5" customHeight="1" thickBot="1" x14ac:dyDescent="0.25">
      <c r="A7" s="214" t="s">
        <v>141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1:50" ht="33.75" customHeight="1" x14ac:dyDescent="0.2">
      <c r="A8" s="197" t="s">
        <v>62</v>
      </c>
      <c r="B8" s="198"/>
      <c r="C8" s="198"/>
      <c r="D8" s="198"/>
      <c r="E8" s="199" t="s">
        <v>63</v>
      </c>
      <c r="F8" s="199"/>
      <c r="G8" s="197" t="s">
        <v>64</v>
      </c>
      <c r="H8" s="197"/>
      <c r="I8" s="197" t="s">
        <v>65</v>
      </c>
      <c r="J8" s="200"/>
      <c r="K8" s="201" t="s">
        <v>66</v>
      </c>
      <c r="L8" s="202"/>
      <c r="M8" s="205" t="s">
        <v>124</v>
      </c>
      <c r="N8" s="206"/>
      <c r="O8" s="209" t="s">
        <v>67</v>
      </c>
      <c r="P8" s="210"/>
      <c r="Q8" s="210"/>
      <c r="R8" s="210"/>
      <c r="S8" s="201" t="s">
        <v>147</v>
      </c>
      <c r="T8" s="202"/>
      <c r="U8" s="205" t="s">
        <v>149</v>
      </c>
      <c r="V8" s="206"/>
    </row>
    <row r="9" spans="1:50" ht="33.75" customHeight="1" x14ac:dyDescent="0.2">
      <c r="A9" s="197"/>
      <c r="B9" s="198"/>
      <c r="C9" s="198"/>
      <c r="D9" s="198"/>
      <c r="E9" s="199"/>
      <c r="F9" s="199"/>
      <c r="G9" s="197"/>
      <c r="H9" s="197"/>
      <c r="I9" s="197"/>
      <c r="J9" s="200"/>
      <c r="K9" s="203"/>
      <c r="L9" s="204"/>
      <c r="M9" s="207"/>
      <c r="N9" s="208"/>
      <c r="O9" s="197" t="s">
        <v>68</v>
      </c>
      <c r="P9" s="197"/>
      <c r="Q9" s="197"/>
      <c r="R9" s="197"/>
      <c r="S9" s="203"/>
      <c r="T9" s="204"/>
      <c r="U9" s="203"/>
      <c r="V9" s="211"/>
    </row>
    <row r="10" spans="1:50" s="18" customFormat="1" ht="33" customHeight="1" x14ac:dyDescent="0.15">
      <c r="A10" s="198"/>
      <c r="B10" s="198"/>
      <c r="C10" s="198"/>
      <c r="D10" s="198"/>
      <c r="E10" s="199"/>
      <c r="F10" s="199"/>
      <c r="G10" s="197"/>
      <c r="H10" s="197"/>
      <c r="I10" s="197"/>
      <c r="J10" s="200"/>
      <c r="K10" s="212" t="s">
        <v>69</v>
      </c>
      <c r="L10" s="213"/>
      <c r="M10" s="207" t="s">
        <v>58</v>
      </c>
      <c r="N10" s="208"/>
      <c r="O10" s="197" t="s">
        <v>59</v>
      </c>
      <c r="P10" s="197"/>
      <c r="Q10" s="197" t="s">
        <v>60</v>
      </c>
      <c r="R10" s="198"/>
      <c r="S10" s="212" t="s">
        <v>123</v>
      </c>
      <c r="T10" s="213"/>
      <c r="U10" s="212" t="s">
        <v>148</v>
      </c>
      <c r="V10" s="208"/>
    </row>
    <row r="11" spans="1:50" x14ac:dyDescent="0.2">
      <c r="A11" s="142" t="s">
        <v>70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5"/>
    </row>
    <row r="12" spans="1:50" ht="23.25" customHeight="1" x14ac:dyDescent="0.2">
      <c r="A12" s="169" t="s">
        <v>71</v>
      </c>
      <c r="B12" s="170"/>
      <c r="C12" s="170"/>
      <c r="D12" s="194"/>
      <c r="E12" s="171"/>
      <c r="F12" s="172"/>
      <c r="G12" s="173"/>
      <c r="H12" s="174"/>
      <c r="I12" s="175"/>
      <c r="J12" s="176"/>
      <c r="K12" s="195" t="str">
        <f t="shared" ref="K12:K22" si="0">IF(E12="","",E12*G12*I12)</f>
        <v/>
      </c>
      <c r="L12" s="196"/>
      <c r="M12" s="179"/>
      <c r="N12" s="180"/>
      <c r="O12" s="181"/>
      <c r="P12" s="180"/>
      <c r="Q12" s="181"/>
      <c r="R12" s="180"/>
      <c r="S12" s="195" t="str">
        <f t="shared" ref="S12:S25" si="1">IF(K12="","",SUM(M12:R12))</f>
        <v/>
      </c>
      <c r="T12" s="196"/>
      <c r="U12" s="130" t="str">
        <f t="shared" ref="U12:U26" si="2">IF(K12="","",(K12-S12))</f>
        <v/>
      </c>
      <c r="V12" s="131"/>
    </row>
    <row r="13" spans="1:50" ht="23.25" customHeight="1" x14ac:dyDescent="0.2">
      <c r="A13" s="169" t="s">
        <v>71</v>
      </c>
      <c r="B13" s="170"/>
      <c r="C13" s="170"/>
      <c r="D13" s="194"/>
      <c r="E13" s="171"/>
      <c r="F13" s="172"/>
      <c r="G13" s="173"/>
      <c r="H13" s="174"/>
      <c r="I13" s="175"/>
      <c r="J13" s="176"/>
      <c r="K13" s="195" t="str">
        <f t="shared" si="0"/>
        <v/>
      </c>
      <c r="L13" s="196"/>
      <c r="M13" s="179"/>
      <c r="N13" s="180"/>
      <c r="O13" s="181"/>
      <c r="P13" s="180"/>
      <c r="Q13" s="181"/>
      <c r="R13" s="180"/>
      <c r="S13" s="195" t="str">
        <f t="shared" si="1"/>
        <v/>
      </c>
      <c r="T13" s="196"/>
      <c r="U13" s="130" t="str">
        <f t="shared" si="2"/>
        <v/>
      </c>
      <c r="V13" s="131"/>
    </row>
    <row r="14" spans="1:50" ht="23.25" customHeight="1" x14ac:dyDescent="0.2">
      <c r="A14" s="169" t="s">
        <v>71</v>
      </c>
      <c r="B14" s="170"/>
      <c r="C14" s="170"/>
      <c r="D14" s="194"/>
      <c r="E14" s="171"/>
      <c r="F14" s="172"/>
      <c r="G14" s="173"/>
      <c r="H14" s="174"/>
      <c r="I14" s="175"/>
      <c r="J14" s="176"/>
      <c r="K14" s="195" t="str">
        <f t="shared" si="0"/>
        <v/>
      </c>
      <c r="L14" s="196"/>
      <c r="M14" s="179"/>
      <c r="N14" s="180"/>
      <c r="O14" s="181"/>
      <c r="P14" s="180"/>
      <c r="Q14" s="181"/>
      <c r="R14" s="180"/>
      <c r="S14" s="195" t="str">
        <f t="shared" si="1"/>
        <v/>
      </c>
      <c r="T14" s="196"/>
      <c r="U14" s="130" t="str">
        <f t="shared" si="2"/>
        <v/>
      </c>
      <c r="V14" s="131"/>
    </row>
    <row r="15" spans="1:50" ht="23.25" customHeight="1" x14ac:dyDescent="0.2">
      <c r="A15" s="169" t="s">
        <v>71</v>
      </c>
      <c r="B15" s="170"/>
      <c r="C15" s="170"/>
      <c r="D15" s="194"/>
      <c r="E15" s="171"/>
      <c r="F15" s="172"/>
      <c r="G15" s="173"/>
      <c r="H15" s="174"/>
      <c r="I15" s="175"/>
      <c r="J15" s="176"/>
      <c r="K15" s="195" t="str">
        <f t="shared" si="0"/>
        <v/>
      </c>
      <c r="L15" s="196"/>
      <c r="M15" s="179"/>
      <c r="N15" s="180"/>
      <c r="O15" s="181"/>
      <c r="P15" s="180"/>
      <c r="Q15" s="181"/>
      <c r="R15" s="180"/>
      <c r="S15" s="195" t="str">
        <f t="shared" si="1"/>
        <v/>
      </c>
      <c r="T15" s="196"/>
      <c r="U15" s="130" t="str">
        <f t="shared" si="2"/>
        <v/>
      </c>
      <c r="V15" s="131"/>
    </row>
    <row r="16" spans="1:50" ht="23.25" customHeight="1" x14ac:dyDescent="0.2">
      <c r="A16" s="169" t="s">
        <v>71</v>
      </c>
      <c r="B16" s="170"/>
      <c r="C16" s="170"/>
      <c r="D16" s="194"/>
      <c r="E16" s="171"/>
      <c r="F16" s="172"/>
      <c r="G16" s="173"/>
      <c r="H16" s="174"/>
      <c r="I16" s="175"/>
      <c r="J16" s="176"/>
      <c r="K16" s="195" t="str">
        <f t="shared" si="0"/>
        <v/>
      </c>
      <c r="L16" s="196"/>
      <c r="M16" s="179"/>
      <c r="N16" s="180"/>
      <c r="O16" s="181"/>
      <c r="P16" s="180"/>
      <c r="Q16" s="181"/>
      <c r="R16" s="180"/>
      <c r="S16" s="195" t="str">
        <f t="shared" si="1"/>
        <v/>
      </c>
      <c r="T16" s="196"/>
      <c r="U16" s="130" t="str">
        <f t="shared" si="2"/>
        <v/>
      </c>
      <c r="V16" s="131"/>
    </row>
    <row r="17" spans="1:22" ht="23.25" customHeight="1" x14ac:dyDescent="0.2">
      <c r="A17" s="169" t="s">
        <v>71</v>
      </c>
      <c r="B17" s="170"/>
      <c r="C17" s="170"/>
      <c r="D17" s="194"/>
      <c r="E17" s="171"/>
      <c r="F17" s="172"/>
      <c r="G17" s="173"/>
      <c r="H17" s="174"/>
      <c r="I17" s="175"/>
      <c r="J17" s="176"/>
      <c r="K17" s="195" t="str">
        <f t="shared" si="0"/>
        <v/>
      </c>
      <c r="L17" s="196"/>
      <c r="M17" s="179"/>
      <c r="N17" s="180"/>
      <c r="O17" s="181"/>
      <c r="P17" s="180"/>
      <c r="Q17" s="181"/>
      <c r="R17" s="180"/>
      <c r="S17" s="195" t="str">
        <f t="shared" si="1"/>
        <v/>
      </c>
      <c r="T17" s="196"/>
      <c r="U17" s="130" t="str">
        <f t="shared" si="2"/>
        <v/>
      </c>
      <c r="V17" s="131"/>
    </row>
    <row r="18" spans="1:22" ht="23.25" customHeight="1" x14ac:dyDescent="0.2">
      <c r="A18" s="169" t="s">
        <v>71</v>
      </c>
      <c r="B18" s="170"/>
      <c r="C18" s="170"/>
      <c r="D18" s="194"/>
      <c r="E18" s="171"/>
      <c r="F18" s="172"/>
      <c r="G18" s="173"/>
      <c r="H18" s="174"/>
      <c r="I18" s="175"/>
      <c r="J18" s="176"/>
      <c r="K18" s="195" t="str">
        <f t="shared" si="0"/>
        <v/>
      </c>
      <c r="L18" s="196"/>
      <c r="M18" s="179"/>
      <c r="N18" s="180"/>
      <c r="O18" s="181"/>
      <c r="P18" s="180"/>
      <c r="Q18" s="181"/>
      <c r="R18" s="180"/>
      <c r="S18" s="195" t="str">
        <f t="shared" si="1"/>
        <v/>
      </c>
      <c r="T18" s="196"/>
      <c r="U18" s="130" t="str">
        <f t="shared" si="2"/>
        <v/>
      </c>
      <c r="V18" s="131"/>
    </row>
    <row r="19" spans="1:22" ht="23.25" customHeight="1" x14ac:dyDescent="0.2">
      <c r="A19" s="169" t="s">
        <v>71</v>
      </c>
      <c r="B19" s="170"/>
      <c r="C19" s="170"/>
      <c r="D19" s="194"/>
      <c r="E19" s="171"/>
      <c r="F19" s="172"/>
      <c r="G19" s="173"/>
      <c r="H19" s="174"/>
      <c r="I19" s="175"/>
      <c r="J19" s="176"/>
      <c r="K19" s="195" t="str">
        <f t="shared" ref="K19:K21" si="3">IF(E19="","",E19*G19*I19)</f>
        <v/>
      </c>
      <c r="L19" s="196"/>
      <c r="M19" s="179"/>
      <c r="N19" s="180"/>
      <c r="O19" s="181"/>
      <c r="P19" s="180"/>
      <c r="Q19" s="181"/>
      <c r="R19" s="180"/>
      <c r="S19" s="195" t="str">
        <f t="shared" si="1"/>
        <v/>
      </c>
      <c r="T19" s="196"/>
      <c r="U19" s="130" t="str">
        <f t="shared" si="2"/>
        <v/>
      </c>
      <c r="V19" s="131"/>
    </row>
    <row r="20" spans="1:22" ht="23.25" customHeight="1" x14ac:dyDescent="0.2">
      <c r="A20" s="169" t="s">
        <v>71</v>
      </c>
      <c r="B20" s="170"/>
      <c r="C20" s="170"/>
      <c r="D20" s="194"/>
      <c r="E20" s="171"/>
      <c r="F20" s="172"/>
      <c r="G20" s="173"/>
      <c r="H20" s="174"/>
      <c r="I20" s="175"/>
      <c r="J20" s="176"/>
      <c r="K20" s="195" t="str">
        <f t="shared" ref="K20" si="4">IF(E20="","",E20*G20*I20)</f>
        <v/>
      </c>
      <c r="L20" s="196"/>
      <c r="M20" s="179"/>
      <c r="N20" s="180"/>
      <c r="O20" s="181"/>
      <c r="P20" s="180"/>
      <c r="Q20" s="181"/>
      <c r="R20" s="180"/>
      <c r="S20" s="195" t="str">
        <f t="shared" si="1"/>
        <v/>
      </c>
      <c r="T20" s="196"/>
      <c r="U20" s="130" t="str">
        <f t="shared" si="2"/>
        <v/>
      </c>
      <c r="V20" s="131"/>
    </row>
    <row r="21" spans="1:22" ht="23.25" customHeight="1" x14ac:dyDescent="0.2">
      <c r="A21" s="169" t="s">
        <v>71</v>
      </c>
      <c r="B21" s="170"/>
      <c r="C21" s="170"/>
      <c r="D21" s="194"/>
      <c r="E21" s="171"/>
      <c r="F21" s="172"/>
      <c r="G21" s="173"/>
      <c r="H21" s="174"/>
      <c r="I21" s="175"/>
      <c r="J21" s="176"/>
      <c r="K21" s="195" t="str">
        <f t="shared" si="3"/>
        <v/>
      </c>
      <c r="L21" s="196"/>
      <c r="M21" s="179"/>
      <c r="N21" s="180"/>
      <c r="O21" s="181"/>
      <c r="P21" s="180"/>
      <c r="Q21" s="181"/>
      <c r="R21" s="180"/>
      <c r="S21" s="195" t="str">
        <f t="shared" si="1"/>
        <v/>
      </c>
      <c r="T21" s="196"/>
      <c r="U21" s="130" t="str">
        <f t="shared" si="2"/>
        <v/>
      </c>
      <c r="V21" s="131"/>
    </row>
    <row r="22" spans="1:22" ht="23.25" customHeight="1" x14ac:dyDescent="0.2">
      <c r="A22" s="169" t="s">
        <v>71</v>
      </c>
      <c r="B22" s="170"/>
      <c r="C22" s="170"/>
      <c r="D22" s="170"/>
      <c r="E22" s="171"/>
      <c r="F22" s="172"/>
      <c r="G22" s="173"/>
      <c r="H22" s="174"/>
      <c r="I22" s="175"/>
      <c r="J22" s="176"/>
      <c r="K22" s="161" t="str">
        <f t="shared" si="0"/>
        <v/>
      </c>
      <c r="L22" s="162"/>
      <c r="M22" s="179"/>
      <c r="N22" s="180"/>
      <c r="O22" s="181"/>
      <c r="P22" s="180"/>
      <c r="Q22" s="181"/>
      <c r="R22" s="180"/>
      <c r="S22" s="161" t="str">
        <f t="shared" si="1"/>
        <v/>
      </c>
      <c r="T22" s="162"/>
      <c r="U22" s="164" t="str">
        <f t="shared" si="2"/>
        <v/>
      </c>
      <c r="V22" s="165"/>
    </row>
    <row r="23" spans="1:22" ht="25.5" customHeight="1" x14ac:dyDescent="0.2">
      <c r="A23" s="182" t="s">
        <v>72</v>
      </c>
      <c r="B23" s="182"/>
      <c r="C23" s="182"/>
      <c r="D23" s="182"/>
      <c r="E23" s="183"/>
      <c r="F23" s="184"/>
      <c r="G23" s="184"/>
      <c r="H23" s="184"/>
      <c r="I23" s="184"/>
      <c r="J23" s="185"/>
      <c r="K23" s="161">
        <f>SUM(K12:L22)</f>
        <v>0</v>
      </c>
      <c r="L23" s="162"/>
      <c r="M23" s="192">
        <f>SUM(M12:N22)</f>
        <v>0</v>
      </c>
      <c r="N23" s="193"/>
      <c r="O23" s="193">
        <f>SUM(O12:P22)</f>
        <v>0</v>
      </c>
      <c r="P23" s="193"/>
      <c r="Q23" s="193">
        <f>SUM(Q12:R22)</f>
        <v>0</v>
      </c>
      <c r="R23" s="193"/>
      <c r="S23" s="161">
        <f t="shared" si="1"/>
        <v>0</v>
      </c>
      <c r="T23" s="162"/>
      <c r="U23" s="137">
        <f t="shared" si="2"/>
        <v>0</v>
      </c>
      <c r="V23" s="138"/>
    </row>
    <row r="24" spans="1:22" ht="23.25" customHeight="1" x14ac:dyDescent="0.2">
      <c r="A24" s="154" t="s">
        <v>73</v>
      </c>
      <c r="B24" s="155"/>
      <c r="C24" s="167" t="s">
        <v>74</v>
      </c>
      <c r="D24" s="168"/>
      <c r="E24" s="186"/>
      <c r="F24" s="187"/>
      <c r="G24" s="187"/>
      <c r="H24" s="187"/>
      <c r="I24" s="187"/>
      <c r="J24" s="188"/>
      <c r="K24" s="161" t="str">
        <f>IF(C24="[Enter Rate]","",K23*C24)</f>
        <v/>
      </c>
      <c r="L24" s="162"/>
      <c r="M24" s="159" t="s">
        <v>75</v>
      </c>
      <c r="N24" s="160"/>
      <c r="O24" s="159" t="s">
        <v>75</v>
      </c>
      <c r="P24" s="160"/>
      <c r="Q24" s="159" t="s">
        <v>75</v>
      </c>
      <c r="R24" s="160"/>
      <c r="S24" s="161" t="str">
        <f t="shared" si="1"/>
        <v/>
      </c>
      <c r="T24" s="162"/>
      <c r="U24" s="164" t="str">
        <f t="shared" si="2"/>
        <v/>
      </c>
      <c r="V24" s="165"/>
    </row>
    <row r="25" spans="1:22" ht="23.25" customHeight="1" x14ac:dyDescent="0.2">
      <c r="A25" s="177" t="s">
        <v>76</v>
      </c>
      <c r="B25" s="178"/>
      <c r="C25" s="167" t="s">
        <v>74</v>
      </c>
      <c r="D25" s="168"/>
      <c r="E25" s="186"/>
      <c r="F25" s="187"/>
      <c r="G25" s="187"/>
      <c r="H25" s="187"/>
      <c r="I25" s="187"/>
      <c r="J25" s="188"/>
      <c r="K25" s="161" t="str">
        <f>IF(C25="[Enter Rate]","",K23*C25)</f>
        <v/>
      </c>
      <c r="L25" s="162"/>
      <c r="M25" s="159" t="s">
        <v>77</v>
      </c>
      <c r="N25" s="160"/>
      <c r="O25" s="159" t="s">
        <v>77</v>
      </c>
      <c r="P25" s="160"/>
      <c r="Q25" s="159" t="s">
        <v>77</v>
      </c>
      <c r="R25" s="160"/>
      <c r="S25" s="161" t="str">
        <f t="shared" si="1"/>
        <v/>
      </c>
      <c r="T25" s="162"/>
      <c r="U25" s="164" t="str">
        <f t="shared" si="2"/>
        <v/>
      </c>
      <c r="V25" s="165"/>
    </row>
    <row r="26" spans="1:22" ht="18" customHeight="1" x14ac:dyDescent="0.2">
      <c r="A26" s="166" t="s">
        <v>78</v>
      </c>
      <c r="B26" s="166"/>
      <c r="C26" s="166"/>
      <c r="D26" s="166"/>
      <c r="E26" s="189"/>
      <c r="F26" s="190"/>
      <c r="G26" s="190"/>
      <c r="H26" s="190"/>
      <c r="I26" s="190"/>
      <c r="J26" s="191"/>
      <c r="K26" s="161">
        <f>SUM(K23:L25)</f>
        <v>0</v>
      </c>
      <c r="L26" s="162"/>
      <c r="M26" s="150">
        <f>SUM(M23:N25)</f>
        <v>0</v>
      </c>
      <c r="N26" s="151"/>
      <c r="O26" s="150">
        <f>SUM(O23:P25)</f>
        <v>0</v>
      </c>
      <c r="P26" s="151"/>
      <c r="Q26" s="150">
        <f>SUM(Q23:R25)</f>
        <v>0</v>
      </c>
      <c r="R26" s="151"/>
      <c r="S26" s="161">
        <f>SUM(S23:T25)</f>
        <v>0</v>
      </c>
      <c r="T26" s="162"/>
      <c r="U26" s="137">
        <f t="shared" si="2"/>
        <v>0</v>
      </c>
      <c r="V26" s="138"/>
    </row>
    <row r="27" spans="1:22" x14ac:dyDescent="0.2">
      <c r="A27" s="142" t="s">
        <v>79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63"/>
      <c r="L27" s="163"/>
      <c r="M27" s="143"/>
      <c r="N27" s="143"/>
      <c r="O27" s="143"/>
      <c r="P27" s="143"/>
      <c r="Q27" s="143"/>
      <c r="R27" s="143"/>
      <c r="S27" s="143"/>
      <c r="T27" s="143"/>
      <c r="U27" s="143"/>
      <c r="V27" s="145"/>
    </row>
    <row r="28" spans="1:22" ht="25.5" customHeight="1" x14ac:dyDescent="0.2">
      <c r="A28" s="154" t="s">
        <v>80</v>
      </c>
      <c r="B28" s="155"/>
      <c r="C28" s="155"/>
      <c r="D28" s="156"/>
      <c r="E28" s="147"/>
      <c r="F28" s="148"/>
      <c r="G28" s="148"/>
      <c r="H28" s="148"/>
      <c r="I28" s="148"/>
      <c r="J28" s="149"/>
      <c r="K28" s="157" t="s">
        <v>81</v>
      </c>
      <c r="L28" s="158"/>
      <c r="M28" s="159" t="s">
        <v>82</v>
      </c>
      <c r="N28" s="160"/>
      <c r="O28" s="157" t="s">
        <v>81</v>
      </c>
      <c r="P28" s="158"/>
      <c r="Q28" s="157" t="s">
        <v>81</v>
      </c>
      <c r="R28" s="158"/>
      <c r="S28" s="128">
        <f>IF(K28="","",SUM(M28:R28))</f>
        <v>0</v>
      </c>
      <c r="T28" s="129"/>
      <c r="U28" s="130" t="str">
        <f>IF(K28="[Complete as needed]","",(K28-S28))</f>
        <v/>
      </c>
      <c r="V28" s="131"/>
    </row>
    <row r="29" spans="1:22" ht="15" customHeight="1" x14ac:dyDescent="0.2">
      <c r="A29" s="132" t="s">
        <v>83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52" t="str">
        <f>IF(K28="[Complete as needed]","",IF(M28&lt;=(0.1*M26),"No","Yes; please revise."))</f>
        <v/>
      </c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3"/>
    </row>
    <row r="30" spans="1:22" x14ac:dyDescent="0.2">
      <c r="A30" s="142" t="s">
        <v>84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4"/>
      <c r="L30" s="144"/>
      <c r="M30" s="143"/>
      <c r="N30" s="143"/>
      <c r="O30" s="143"/>
      <c r="P30" s="143"/>
      <c r="Q30" s="143"/>
      <c r="R30" s="143"/>
      <c r="S30" s="143"/>
      <c r="T30" s="143"/>
      <c r="U30" s="143"/>
      <c r="V30" s="145"/>
    </row>
    <row r="31" spans="1:22" ht="18" customHeight="1" thickBot="1" x14ac:dyDescent="0.25">
      <c r="A31" s="146" t="s">
        <v>85</v>
      </c>
      <c r="B31" s="146"/>
      <c r="C31" s="146"/>
      <c r="D31" s="146"/>
      <c r="E31" s="147"/>
      <c r="F31" s="148"/>
      <c r="G31" s="148"/>
      <c r="H31" s="148"/>
      <c r="I31" s="148"/>
      <c r="J31" s="149"/>
      <c r="K31" s="135">
        <f>IF(K23="","",SUM(K26,K28))</f>
        <v>0</v>
      </c>
      <c r="L31" s="136"/>
      <c r="M31" s="150">
        <f>IF(M23="","",SUM(M26,M28))</f>
        <v>0</v>
      </c>
      <c r="N31" s="151"/>
      <c r="O31" s="151">
        <f>IF(O23="","",SUM(O26,O28))</f>
        <v>0</v>
      </c>
      <c r="P31" s="151"/>
      <c r="Q31" s="151">
        <f>IF(Q23="","",SUM(Q26,Q28))</f>
        <v>0</v>
      </c>
      <c r="R31" s="151"/>
      <c r="S31" s="135">
        <f>IF(S23="","",SUM(S26,S28))</f>
        <v>0</v>
      </c>
      <c r="T31" s="136"/>
      <c r="U31" s="137">
        <f>IF(K31="","",(K31-S31))</f>
        <v>0</v>
      </c>
      <c r="V31" s="138"/>
    </row>
    <row r="32" spans="1:22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9" customFormat="1" x14ac:dyDescent="0.2">
      <c r="A33" s="139" t="s">
        <v>61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</row>
    <row r="34" spans="1:22" ht="37.5" customHeight="1" x14ac:dyDescent="0.2">
      <c r="A34" s="141" t="s">
        <v>126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</row>
    <row r="35" spans="1:22" ht="15" customHeight="1" x14ac:dyDescent="0.2">
      <c r="A35" s="127" t="s">
        <v>165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</row>
    <row r="36" spans="1:22" ht="15.75" customHeight="1" x14ac:dyDescent="0.2">
      <c r="A36" s="141" t="s">
        <v>86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</row>
    <row r="37" spans="1:22" ht="15.75" customHeight="1" x14ac:dyDescent="0.2">
      <c r="A37" s="141" t="s">
        <v>87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</row>
    <row r="38" spans="1:22" ht="36" customHeight="1" x14ac:dyDescent="0.2">
      <c r="A38" s="134" t="s">
        <v>125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</sheetData>
  <sheetProtection algorithmName="SHA-512" hashValue="27TrAwwKuK7y1VlgEWjSEBRLn47ggZXBfWB1gB0eZA4x+pxp//pPMlk1J80G80DMGHROAIX/IcDw0FXYwKcdHQ==" saltValue="S9nRw+FwtVX838oCefUDLQ==" spinCount="100000" sheet="1" selectLockedCells="1"/>
  <mergeCells count="191">
    <mergeCell ref="G19:H19"/>
    <mergeCell ref="I19:J19"/>
    <mergeCell ref="K19:L19"/>
    <mergeCell ref="M19:N19"/>
    <mergeCell ref="O19:P19"/>
    <mergeCell ref="M20:N20"/>
    <mergeCell ref="U21:V21"/>
    <mergeCell ref="A20:D20"/>
    <mergeCell ref="E20:F20"/>
    <mergeCell ref="G20:H20"/>
    <mergeCell ref="I20:J20"/>
    <mergeCell ref="K20:L20"/>
    <mergeCell ref="A21:D21"/>
    <mergeCell ref="E21:F21"/>
    <mergeCell ref="G21:H21"/>
    <mergeCell ref="I21:J21"/>
    <mergeCell ref="K21:L21"/>
    <mergeCell ref="M21:N21"/>
    <mergeCell ref="O21:P21"/>
    <mergeCell ref="Q21:R21"/>
    <mergeCell ref="A19:D19"/>
    <mergeCell ref="E19:F19"/>
    <mergeCell ref="Q19:R19"/>
    <mergeCell ref="S19:T19"/>
    <mergeCell ref="A11:V11"/>
    <mergeCell ref="Q13:R13"/>
    <mergeCell ref="A12:D12"/>
    <mergeCell ref="E12:F12"/>
    <mergeCell ref="G12:H12"/>
    <mergeCell ref="I12:J12"/>
    <mergeCell ref="K12:L12"/>
    <mergeCell ref="M12:N12"/>
    <mergeCell ref="U12:V12"/>
    <mergeCell ref="O12:P12"/>
    <mergeCell ref="S12:T12"/>
    <mergeCell ref="Q12:R12"/>
    <mergeCell ref="S13:T13"/>
    <mergeCell ref="U13:V13"/>
    <mergeCell ref="A13:D13"/>
    <mergeCell ref="E13:F13"/>
    <mergeCell ref="G13:H13"/>
    <mergeCell ref="I13:J13"/>
    <mergeCell ref="K13:L13"/>
    <mergeCell ref="M13:N13"/>
    <mergeCell ref="O13:P13"/>
    <mergeCell ref="E1:V1"/>
    <mergeCell ref="E2:V2"/>
    <mergeCell ref="E3:V3"/>
    <mergeCell ref="A8:D10"/>
    <mergeCell ref="E8:F10"/>
    <mergeCell ref="G8:H10"/>
    <mergeCell ref="I8:J10"/>
    <mergeCell ref="K8:L9"/>
    <mergeCell ref="M8:N9"/>
    <mergeCell ref="O8:R8"/>
    <mergeCell ref="S8:T9"/>
    <mergeCell ref="U8:V9"/>
    <mergeCell ref="O9:R9"/>
    <mergeCell ref="K10:L10"/>
    <mergeCell ref="M10:N10"/>
    <mergeCell ref="O10:P10"/>
    <mergeCell ref="Q10:R10"/>
    <mergeCell ref="S10:T10"/>
    <mergeCell ref="U10:V10"/>
    <mergeCell ref="A7:V7"/>
    <mergeCell ref="E4:V4"/>
    <mergeCell ref="E5:V5"/>
    <mergeCell ref="E6:V6"/>
    <mergeCell ref="A15:D15"/>
    <mergeCell ref="E15:F15"/>
    <mergeCell ref="G15:H15"/>
    <mergeCell ref="S15:T15"/>
    <mergeCell ref="U14:V14"/>
    <mergeCell ref="O14:P14"/>
    <mergeCell ref="Q14:R14"/>
    <mergeCell ref="S14:T14"/>
    <mergeCell ref="I15:J15"/>
    <mergeCell ref="K15:L15"/>
    <mergeCell ref="M15:N15"/>
    <mergeCell ref="O15:P15"/>
    <mergeCell ref="Q15:R15"/>
    <mergeCell ref="A14:D14"/>
    <mergeCell ref="E14:F14"/>
    <mergeCell ref="G14:H14"/>
    <mergeCell ref="I14:J14"/>
    <mergeCell ref="K14:L14"/>
    <mergeCell ref="M14:N14"/>
    <mergeCell ref="A17:D17"/>
    <mergeCell ref="E17:F17"/>
    <mergeCell ref="G17:H17"/>
    <mergeCell ref="A16:D16"/>
    <mergeCell ref="E16:F16"/>
    <mergeCell ref="G16:H16"/>
    <mergeCell ref="I16:J16"/>
    <mergeCell ref="K16:L16"/>
    <mergeCell ref="M16:N16"/>
    <mergeCell ref="S17:T17"/>
    <mergeCell ref="S22:T22"/>
    <mergeCell ref="M17:N17"/>
    <mergeCell ref="O17:P17"/>
    <mergeCell ref="Q17:R17"/>
    <mergeCell ref="S21:T21"/>
    <mergeCell ref="I17:J17"/>
    <mergeCell ref="K17:L17"/>
    <mergeCell ref="U15:V15"/>
    <mergeCell ref="U17:V17"/>
    <mergeCell ref="U16:V16"/>
    <mergeCell ref="O16:P16"/>
    <mergeCell ref="Q16:R16"/>
    <mergeCell ref="S16:T16"/>
    <mergeCell ref="U19:V19"/>
    <mergeCell ref="S20:T20"/>
    <mergeCell ref="U20:V20"/>
    <mergeCell ref="O20:P20"/>
    <mergeCell ref="Q20:R20"/>
    <mergeCell ref="U22:V22"/>
    <mergeCell ref="A18:D18"/>
    <mergeCell ref="E18:F18"/>
    <mergeCell ref="G18:H18"/>
    <mergeCell ref="I18:J18"/>
    <mergeCell ref="K18:L18"/>
    <mergeCell ref="M18:N18"/>
    <mergeCell ref="U18:V18"/>
    <mergeCell ref="O18:P18"/>
    <mergeCell ref="Q18:R18"/>
    <mergeCell ref="S18:T18"/>
    <mergeCell ref="A22:D22"/>
    <mergeCell ref="E22:F22"/>
    <mergeCell ref="G22:H22"/>
    <mergeCell ref="I22:J22"/>
    <mergeCell ref="K22:L22"/>
    <mergeCell ref="Q26:R26"/>
    <mergeCell ref="A25:B25"/>
    <mergeCell ref="C25:D25"/>
    <mergeCell ref="M22:N22"/>
    <mergeCell ref="O22:P22"/>
    <mergeCell ref="Q22:R22"/>
    <mergeCell ref="A23:D23"/>
    <mergeCell ref="E23:J26"/>
    <mergeCell ref="K23:L23"/>
    <mergeCell ref="M23:N23"/>
    <mergeCell ref="O23:P23"/>
    <mergeCell ref="Q23:R23"/>
    <mergeCell ref="Q24:R24"/>
    <mergeCell ref="Q28:R28"/>
    <mergeCell ref="S23:T23"/>
    <mergeCell ref="U23:V23"/>
    <mergeCell ref="S26:T26"/>
    <mergeCell ref="U26:V26"/>
    <mergeCell ref="A27:V27"/>
    <mergeCell ref="S25:T25"/>
    <mergeCell ref="U25:V25"/>
    <mergeCell ref="A26:D26"/>
    <mergeCell ref="K26:L26"/>
    <mergeCell ref="M26:N26"/>
    <mergeCell ref="O26:P26"/>
    <mergeCell ref="K25:L25"/>
    <mergeCell ref="M25:N25"/>
    <mergeCell ref="O25:P25"/>
    <mergeCell ref="Q25:R25"/>
    <mergeCell ref="A24:B24"/>
    <mergeCell ref="C24:D24"/>
    <mergeCell ref="K24:L24"/>
    <mergeCell ref="M24:N24"/>
    <mergeCell ref="O24:P24"/>
    <mergeCell ref="S24:T24"/>
    <mergeCell ref="U24:V24"/>
    <mergeCell ref="A35:V35"/>
    <mergeCell ref="S28:T28"/>
    <mergeCell ref="U28:V28"/>
    <mergeCell ref="A29:J29"/>
    <mergeCell ref="A38:V38"/>
    <mergeCell ref="S31:T31"/>
    <mergeCell ref="U31:V31"/>
    <mergeCell ref="A33:V33"/>
    <mergeCell ref="A34:V34"/>
    <mergeCell ref="A36:V36"/>
    <mergeCell ref="A37:V37"/>
    <mergeCell ref="A30:V30"/>
    <mergeCell ref="A31:D31"/>
    <mergeCell ref="E31:J31"/>
    <mergeCell ref="K31:L31"/>
    <mergeCell ref="M31:N31"/>
    <mergeCell ref="O31:P31"/>
    <mergeCell ref="Q31:R31"/>
    <mergeCell ref="K29:V29"/>
    <mergeCell ref="A28:D28"/>
    <mergeCell ref="E28:J28"/>
    <mergeCell ref="K28:L28"/>
    <mergeCell ref="M28:N28"/>
    <mergeCell ref="O28:P28"/>
  </mergeCells>
  <conditionalFormatting sqref="K29:V29">
    <cfRule type="containsText" dxfId="1" priority="2" operator="containsText" text="Yes; please revise.">
      <formula>NOT(ISERROR(SEARCH("Yes; please revise.",K29)))</formula>
    </cfRule>
  </conditionalFormatting>
  <dataValidations count="2">
    <dataValidation type="list" allowBlank="1" showInputMessage="1" showErrorMessage="1" sqref="W2:AE2" xr:uid="{B2ECAB95-5329-4987-B750-42D56D6440A5}">
      <formula1>$AU$1:$AU$4</formula1>
    </dataValidation>
    <dataValidation type="list" allowBlank="1" showInputMessage="1" showErrorMessage="1" sqref="W4:AE4" xr:uid="{05670295-AC66-4A79-882F-B79250892DFA}">
      <formula1>$AV$1:$AV$8</formula1>
    </dataValidation>
  </dataValidations>
  <printOptions horizontalCentered="1"/>
  <pageMargins left="0.25" right="0.25" top="0.25" bottom="0.5" header="0.25" footer="0.25"/>
  <pageSetup scale="110" fitToHeight="0" orientation="landscape" r:id="rId1"/>
  <headerFooter>
    <oddFooter>&amp;LForm D24 (Proposed Budget) {FY 2022-23 Older Americans Act Title V Funding}&amp;RPage &amp;P</oddFooter>
  </headerFooter>
  <rowBreaks count="1" manualBreakCount="1">
    <brk id="2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37"/>
  <sheetViews>
    <sheetView topLeftCell="A8" zoomScaleNormal="100" workbookViewId="0">
      <selection activeCell="E30" sqref="E30:F30"/>
    </sheetView>
  </sheetViews>
  <sheetFormatPr defaultColWidth="9.140625" defaultRowHeight="12.75" x14ac:dyDescent="0.2"/>
  <cols>
    <col min="1" max="1" width="7.140625" style="17" customWidth="1"/>
    <col min="2" max="2" width="9.140625" style="17" customWidth="1"/>
    <col min="3" max="3" width="10.28515625" style="17" customWidth="1"/>
    <col min="4" max="5" width="4.28515625" style="17" customWidth="1"/>
    <col min="6" max="6" width="5.5703125" style="17" customWidth="1"/>
    <col min="7" max="10" width="4.28515625" style="17" customWidth="1"/>
    <col min="11" max="12" width="5.5703125" style="17" customWidth="1"/>
    <col min="13" max="13" width="4.28515625" style="17" customWidth="1"/>
    <col min="14" max="14" width="6.28515625" style="17" customWidth="1"/>
    <col min="15" max="18" width="4.28515625" style="17" customWidth="1"/>
    <col min="19" max="22" width="5.5703125" style="17" customWidth="1"/>
    <col min="23" max="44" width="3.7109375" style="17" customWidth="1"/>
    <col min="45" max="45" width="79.85546875" style="11" bestFit="1" customWidth="1"/>
    <col min="46" max="76" width="3.7109375" style="17" customWidth="1"/>
    <col min="77" max="16384" width="9.140625" style="17"/>
  </cols>
  <sheetData>
    <row r="1" spans="1:58" ht="21.95" customHeight="1" x14ac:dyDescent="0.2">
      <c r="A1" s="1" t="s">
        <v>10</v>
      </c>
      <c r="B1" s="1"/>
      <c r="C1" s="1"/>
      <c r="D1" s="277" t="s">
        <v>119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AS1" s="38" t="s">
        <v>93</v>
      </c>
      <c r="AT1" s="17" t="s">
        <v>94</v>
      </c>
    </row>
    <row r="2" spans="1:58" ht="21.95" customHeight="1" x14ac:dyDescent="0.2">
      <c r="A2" s="1" t="s">
        <v>14</v>
      </c>
      <c r="B2" s="1"/>
      <c r="C2" s="1"/>
      <c r="D2" s="278" t="str">
        <f>T('Cover Page'!G5:AI5)</f>
        <v>2022-2023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K2" s="25"/>
      <c r="AL2" s="25"/>
      <c r="AM2" s="25"/>
      <c r="AN2" s="25"/>
      <c r="AO2" s="25"/>
      <c r="AP2" s="25"/>
      <c r="AQ2" s="25"/>
      <c r="AR2" s="25"/>
      <c r="AS2" s="38" t="s">
        <v>95</v>
      </c>
    </row>
    <row r="3" spans="1:58" s="6" customFormat="1" ht="19.5" customHeight="1" x14ac:dyDescent="0.2">
      <c r="A3" s="1" t="s">
        <v>19</v>
      </c>
      <c r="B3" s="1"/>
      <c r="C3" s="1"/>
      <c r="D3" s="278" t="str">
        <f>T('Cover Page'!G6:AI6)</f>
        <v>Older Americans Act (OAA) Title V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AK3" s="40"/>
      <c r="AL3" s="40"/>
      <c r="AM3" s="41" t="s">
        <v>21</v>
      </c>
      <c r="AN3" s="41" t="s">
        <v>26</v>
      </c>
      <c r="AO3" s="40"/>
      <c r="AP3" s="40"/>
      <c r="AQ3" s="40"/>
      <c r="AR3" s="40"/>
      <c r="AS3" s="38" t="s">
        <v>96</v>
      </c>
    </row>
    <row r="4" spans="1:58" s="6" customFormat="1" ht="19.5" customHeight="1" x14ac:dyDescent="0.2">
      <c r="A4" s="7" t="s">
        <v>23</v>
      </c>
      <c r="B4" s="7"/>
      <c r="C4" s="7"/>
      <c r="D4" s="215" t="str">
        <f>T('Cover Page'!G7:AI7)</f>
        <v>Los Angeles County Supervisorial Districts 1, 2, 3, 4, and 5 (excluding the City of Los Angeles)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AK4" s="40"/>
      <c r="AL4" s="40"/>
      <c r="AM4" s="41"/>
      <c r="AN4" s="41"/>
      <c r="AO4" s="40"/>
      <c r="AP4" s="40"/>
      <c r="AQ4" s="40"/>
      <c r="AR4" s="40"/>
      <c r="AS4" s="38" t="s">
        <v>97</v>
      </c>
    </row>
    <row r="5" spans="1:58" s="9" customFormat="1" ht="21.95" customHeight="1" x14ac:dyDescent="0.2">
      <c r="A5" s="8" t="str">
        <f>T('Cover Page'!A8:F8)</f>
        <v>RFP Number:</v>
      </c>
      <c r="B5" s="8"/>
      <c r="C5" s="8"/>
      <c r="D5" s="118" t="str">
        <f>T('Cover Page'!G8:AI8)</f>
        <v>AAA-SCSEP-2223 RFP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0"/>
      <c r="AK5" s="14"/>
      <c r="AL5" s="14"/>
      <c r="AM5" s="14"/>
      <c r="AN5" s="14"/>
      <c r="AO5" s="14"/>
      <c r="AP5" s="14"/>
      <c r="AQ5" s="14"/>
      <c r="AR5" s="14"/>
      <c r="AS5" s="38" t="s">
        <v>98</v>
      </c>
    </row>
    <row r="6" spans="1:58" ht="21.95" customHeight="1" x14ac:dyDescent="0.2">
      <c r="A6" s="3" t="str">
        <f>T('Cover Page'!A9:F9)</f>
        <v>Proposer's Legal Name:</v>
      </c>
      <c r="B6" s="4"/>
      <c r="C6" s="4"/>
      <c r="D6" s="117" t="str">
        <f>T('Cover Page'!G9:AI9)</f>
        <v>[Enter Legal Name]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6"/>
      <c r="AK6" s="25"/>
      <c r="AL6" s="25"/>
      <c r="AM6" s="25"/>
      <c r="AN6" s="25"/>
      <c r="AO6" s="25"/>
      <c r="AP6" s="25"/>
      <c r="AQ6" s="25"/>
      <c r="AR6" s="25"/>
      <c r="AS6" s="38" t="s">
        <v>99</v>
      </c>
    </row>
    <row r="7" spans="1:58" s="9" customFormat="1" ht="25.5" customHeight="1" thickBot="1" x14ac:dyDescent="0.25">
      <c r="A7" s="214" t="s">
        <v>142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AK7" s="14"/>
      <c r="AL7" s="14"/>
      <c r="AM7" s="14"/>
      <c r="AN7" s="14"/>
      <c r="AO7" s="14"/>
      <c r="AP7" s="14"/>
      <c r="AQ7" s="14"/>
      <c r="AR7" s="22" t="s">
        <v>100</v>
      </c>
      <c r="AS7" s="38" t="s">
        <v>101</v>
      </c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</row>
    <row r="8" spans="1:58" s="18" customFormat="1" ht="34.5" customHeight="1" x14ac:dyDescent="0.2">
      <c r="A8" s="271" t="s">
        <v>127</v>
      </c>
      <c r="B8" s="272"/>
      <c r="C8" s="272"/>
      <c r="D8" s="272"/>
      <c r="E8" s="197" t="s">
        <v>88</v>
      </c>
      <c r="F8" s="197"/>
      <c r="G8" s="197" t="s">
        <v>91</v>
      </c>
      <c r="H8" s="197"/>
      <c r="I8" s="197" t="s">
        <v>65</v>
      </c>
      <c r="J8" s="273"/>
      <c r="K8" s="201" t="s">
        <v>66</v>
      </c>
      <c r="L8" s="202"/>
      <c r="M8" s="205" t="s">
        <v>124</v>
      </c>
      <c r="N8" s="206"/>
      <c r="O8" s="273" t="s">
        <v>67</v>
      </c>
      <c r="P8" s="274"/>
      <c r="Q8" s="274"/>
      <c r="R8" s="274"/>
      <c r="S8" s="201" t="s">
        <v>150</v>
      </c>
      <c r="T8" s="202"/>
      <c r="U8" s="205" t="s">
        <v>149</v>
      </c>
      <c r="V8" s="206"/>
      <c r="AR8" s="22" t="s">
        <v>102</v>
      </c>
      <c r="AS8" s="38" t="s">
        <v>103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58" s="18" customFormat="1" ht="40.5" customHeight="1" x14ac:dyDescent="0.2">
      <c r="A9" s="271"/>
      <c r="B9" s="272"/>
      <c r="C9" s="272"/>
      <c r="D9" s="272"/>
      <c r="E9" s="197"/>
      <c r="F9" s="197"/>
      <c r="G9" s="197"/>
      <c r="H9" s="197"/>
      <c r="I9" s="197"/>
      <c r="J9" s="273"/>
      <c r="K9" s="203"/>
      <c r="L9" s="204"/>
      <c r="M9" s="207"/>
      <c r="N9" s="208"/>
      <c r="O9" s="271" t="s">
        <v>104</v>
      </c>
      <c r="P9" s="271"/>
      <c r="Q9" s="271"/>
      <c r="R9" s="271"/>
      <c r="S9" s="203"/>
      <c r="T9" s="204"/>
      <c r="U9" s="203"/>
      <c r="V9" s="211"/>
      <c r="AR9" s="22"/>
      <c r="AS9" s="38" t="s">
        <v>105</v>
      </c>
      <c r="AT9" s="37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1:58" s="18" customFormat="1" ht="37.5" customHeight="1" x14ac:dyDescent="0.15">
      <c r="A10" s="272"/>
      <c r="B10" s="272"/>
      <c r="C10" s="272"/>
      <c r="D10" s="272"/>
      <c r="E10" s="197"/>
      <c r="F10" s="197"/>
      <c r="G10" s="197"/>
      <c r="H10" s="197"/>
      <c r="I10" s="198"/>
      <c r="J10" s="273"/>
      <c r="K10" s="207" t="s">
        <v>69</v>
      </c>
      <c r="L10" s="213"/>
      <c r="M10" s="275" t="s">
        <v>92</v>
      </c>
      <c r="N10" s="276"/>
      <c r="O10" s="197" t="s">
        <v>59</v>
      </c>
      <c r="P10" s="198"/>
      <c r="Q10" s="197" t="s">
        <v>60</v>
      </c>
      <c r="R10" s="198"/>
      <c r="S10" s="207" t="s">
        <v>123</v>
      </c>
      <c r="T10" s="213"/>
      <c r="U10" s="207" t="s">
        <v>148</v>
      </c>
      <c r="V10" s="208"/>
      <c r="AR10" s="23"/>
      <c r="AS10" s="38" t="s">
        <v>106</v>
      </c>
      <c r="AT10" s="37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58" s="19" customFormat="1" ht="12.75" customHeight="1" x14ac:dyDescent="0.2">
      <c r="A11" s="142" t="s">
        <v>70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5"/>
      <c r="AR11" s="24"/>
      <c r="AS11" s="38" t="s">
        <v>107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</row>
    <row r="12" spans="1:58" ht="25.5" customHeight="1" x14ac:dyDescent="0.2">
      <c r="A12" s="270" t="s">
        <v>128</v>
      </c>
      <c r="B12" s="270"/>
      <c r="C12" s="270"/>
      <c r="D12" s="270"/>
      <c r="E12" s="228"/>
      <c r="F12" s="228"/>
      <c r="G12" s="229"/>
      <c r="H12" s="229"/>
      <c r="I12" s="230"/>
      <c r="J12" s="231"/>
      <c r="K12" s="222" t="str">
        <f t="shared" ref="K12:K16" si="0">IF(E12="","",E12*G12*I12)</f>
        <v/>
      </c>
      <c r="L12" s="223"/>
      <c r="M12" s="232"/>
      <c r="N12" s="220"/>
      <c r="O12" s="220"/>
      <c r="P12" s="220"/>
      <c r="Q12" s="220"/>
      <c r="R12" s="220"/>
      <c r="S12" s="222" t="str">
        <f t="shared" ref="S12:S27" si="1">IF(K12="","",SUM(M12:R12))</f>
        <v/>
      </c>
      <c r="T12" s="223"/>
      <c r="U12" s="224" t="str">
        <f t="shared" ref="U12:U27" si="2">IF(K12="","",(K12-S12))</f>
        <v/>
      </c>
      <c r="V12" s="225"/>
      <c r="AR12" s="25"/>
      <c r="AS12" s="38" t="s">
        <v>108</v>
      </c>
      <c r="AT12" s="25"/>
      <c r="AU12" s="22"/>
      <c r="AV12" s="22"/>
      <c r="AW12" s="22"/>
      <c r="AX12" s="22"/>
      <c r="AY12" s="25"/>
      <c r="AZ12" s="25"/>
      <c r="BA12" s="25"/>
      <c r="BB12" s="25"/>
      <c r="BC12" s="25"/>
      <c r="BD12" s="25"/>
      <c r="BE12" s="25"/>
      <c r="BF12" s="25"/>
    </row>
    <row r="13" spans="1:58" ht="24" customHeight="1" x14ac:dyDescent="0.2">
      <c r="A13" s="270" t="s">
        <v>129</v>
      </c>
      <c r="B13" s="270"/>
      <c r="C13" s="270"/>
      <c r="D13" s="270"/>
      <c r="E13" s="228"/>
      <c r="F13" s="228"/>
      <c r="G13" s="229"/>
      <c r="H13" s="229"/>
      <c r="I13" s="230"/>
      <c r="J13" s="231"/>
      <c r="K13" s="222" t="str">
        <f>IF(E13="","",E13*G13*I13)</f>
        <v/>
      </c>
      <c r="L13" s="223"/>
      <c r="M13" s="232"/>
      <c r="N13" s="220"/>
      <c r="O13" s="220"/>
      <c r="P13" s="220"/>
      <c r="Q13" s="220"/>
      <c r="R13" s="220"/>
      <c r="S13" s="222" t="str">
        <f t="shared" si="1"/>
        <v/>
      </c>
      <c r="T13" s="223"/>
      <c r="U13" s="224" t="str">
        <f t="shared" si="2"/>
        <v/>
      </c>
      <c r="V13" s="225"/>
      <c r="AR13" s="25"/>
      <c r="AS13" s="39" t="s">
        <v>109</v>
      </c>
      <c r="AT13" s="25"/>
      <c r="AU13" s="22"/>
      <c r="AV13" s="22"/>
      <c r="AW13" s="22"/>
      <c r="AX13" s="22"/>
      <c r="AY13" s="25"/>
      <c r="AZ13" s="25"/>
      <c r="BA13" s="25"/>
      <c r="BB13" s="25"/>
      <c r="BC13" s="25"/>
      <c r="BD13" s="25"/>
      <c r="BE13" s="25"/>
      <c r="BF13" s="25"/>
    </row>
    <row r="14" spans="1:58" ht="24" customHeight="1" x14ac:dyDescent="0.2">
      <c r="A14" s="248" t="s">
        <v>130</v>
      </c>
      <c r="B14" s="249"/>
      <c r="C14" s="249"/>
      <c r="D14" s="249"/>
      <c r="E14" s="228"/>
      <c r="F14" s="228"/>
      <c r="G14" s="229"/>
      <c r="H14" s="229"/>
      <c r="I14" s="230"/>
      <c r="J14" s="231"/>
      <c r="K14" s="222" t="str">
        <f t="shared" si="0"/>
        <v/>
      </c>
      <c r="L14" s="223"/>
      <c r="M14" s="232"/>
      <c r="N14" s="220"/>
      <c r="O14" s="220"/>
      <c r="P14" s="220"/>
      <c r="Q14" s="220"/>
      <c r="R14" s="220"/>
      <c r="S14" s="222" t="str">
        <f t="shared" si="1"/>
        <v/>
      </c>
      <c r="T14" s="223"/>
      <c r="U14" s="224" t="str">
        <f t="shared" si="2"/>
        <v/>
      </c>
      <c r="V14" s="225"/>
      <c r="AR14" s="25"/>
      <c r="AS14" s="38" t="s">
        <v>110</v>
      </c>
      <c r="AT14" s="22"/>
      <c r="AU14" s="22"/>
      <c r="AV14" s="22"/>
      <c r="AW14" s="22"/>
      <c r="AX14" s="22"/>
      <c r="AY14" s="25"/>
      <c r="AZ14" s="25"/>
      <c r="BA14" s="25"/>
      <c r="BB14" s="25"/>
      <c r="BC14" s="25"/>
      <c r="BD14" s="25"/>
      <c r="BE14" s="25"/>
      <c r="BF14" s="25"/>
    </row>
    <row r="15" spans="1:58" ht="24.75" customHeight="1" x14ac:dyDescent="0.2">
      <c r="A15" s="248" t="s">
        <v>131</v>
      </c>
      <c r="B15" s="249"/>
      <c r="C15" s="249"/>
      <c r="D15" s="249"/>
      <c r="E15" s="228"/>
      <c r="F15" s="228"/>
      <c r="G15" s="229"/>
      <c r="H15" s="229"/>
      <c r="I15" s="230"/>
      <c r="J15" s="231"/>
      <c r="K15" s="222" t="str">
        <f t="shared" si="0"/>
        <v/>
      </c>
      <c r="L15" s="223"/>
      <c r="M15" s="232"/>
      <c r="N15" s="220"/>
      <c r="O15" s="220"/>
      <c r="P15" s="220"/>
      <c r="Q15" s="220"/>
      <c r="R15" s="220"/>
      <c r="S15" s="222" t="str">
        <f t="shared" si="1"/>
        <v/>
      </c>
      <c r="T15" s="223"/>
      <c r="U15" s="224" t="str">
        <f t="shared" si="2"/>
        <v/>
      </c>
      <c r="V15" s="225"/>
      <c r="AR15" s="25"/>
      <c r="AS15" s="38" t="s">
        <v>111</v>
      </c>
      <c r="AT15" s="22"/>
      <c r="AU15" s="22"/>
      <c r="AV15" s="22"/>
      <c r="AW15" s="22"/>
      <c r="AX15" s="22"/>
      <c r="AY15" s="25"/>
      <c r="AZ15" s="25"/>
      <c r="BA15" s="25"/>
      <c r="BB15" s="25"/>
      <c r="BC15" s="25"/>
      <c r="BD15" s="25"/>
      <c r="BE15" s="25"/>
      <c r="BF15" s="25"/>
    </row>
    <row r="16" spans="1:58" ht="24" customHeight="1" x14ac:dyDescent="0.2">
      <c r="A16" s="248" t="s">
        <v>132</v>
      </c>
      <c r="B16" s="249"/>
      <c r="C16" s="249"/>
      <c r="D16" s="249"/>
      <c r="E16" s="228"/>
      <c r="F16" s="228"/>
      <c r="G16" s="229"/>
      <c r="H16" s="229"/>
      <c r="I16" s="230"/>
      <c r="J16" s="231"/>
      <c r="K16" s="222" t="str">
        <f t="shared" si="0"/>
        <v/>
      </c>
      <c r="L16" s="223"/>
      <c r="M16" s="268"/>
      <c r="N16" s="269"/>
      <c r="O16" s="220"/>
      <c r="P16" s="220"/>
      <c r="Q16" s="220"/>
      <c r="R16" s="220"/>
      <c r="S16" s="222" t="str">
        <f t="shared" si="1"/>
        <v/>
      </c>
      <c r="T16" s="223"/>
      <c r="U16" s="224" t="str">
        <f t="shared" si="2"/>
        <v/>
      </c>
      <c r="V16" s="225"/>
      <c r="AR16" s="25"/>
      <c r="AS16" s="38" t="s">
        <v>112</v>
      </c>
      <c r="AT16" s="22"/>
      <c r="AU16" s="22"/>
      <c r="AV16" s="22"/>
      <c r="AW16" s="22"/>
      <c r="AX16" s="22"/>
      <c r="AY16" s="25"/>
      <c r="AZ16" s="25"/>
      <c r="BA16" s="25"/>
      <c r="BB16" s="25"/>
      <c r="BC16" s="25"/>
      <c r="BD16" s="25"/>
      <c r="BE16" s="25"/>
      <c r="BF16" s="25"/>
    </row>
    <row r="17" spans="1:58" ht="24" customHeight="1" x14ac:dyDescent="0.2">
      <c r="A17" s="248" t="s">
        <v>133</v>
      </c>
      <c r="B17" s="249"/>
      <c r="C17" s="249"/>
      <c r="D17" s="249"/>
      <c r="E17" s="228"/>
      <c r="F17" s="228"/>
      <c r="G17" s="229"/>
      <c r="H17" s="229"/>
      <c r="I17" s="230"/>
      <c r="J17" s="231"/>
      <c r="K17" s="222" t="str">
        <f>IF(E17="","",E17*G17*I17)</f>
        <v/>
      </c>
      <c r="L17" s="223"/>
      <c r="M17" s="232"/>
      <c r="N17" s="220"/>
      <c r="O17" s="220"/>
      <c r="P17" s="220"/>
      <c r="Q17" s="220"/>
      <c r="R17" s="220"/>
      <c r="S17" s="222" t="str">
        <f t="shared" si="1"/>
        <v/>
      </c>
      <c r="T17" s="223"/>
      <c r="U17" s="224" t="str">
        <f t="shared" si="2"/>
        <v/>
      </c>
      <c r="V17" s="225"/>
      <c r="AR17" s="25"/>
      <c r="AS17" s="36"/>
      <c r="AT17" s="26"/>
      <c r="AU17" s="26"/>
      <c r="AV17" s="26"/>
      <c r="AW17" s="26"/>
      <c r="AX17" s="26"/>
      <c r="AY17" s="25"/>
      <c r="AZ17" s="25"/>
      <c r="BA17" s="25"/>
      <c r="BB17" s="25"/>
      <c r="BC17" s="25"/>
      <c r="BD17" s="25"/>
      <c r="BE17" s="25"/>
      <c r="BF17" s="25"/>
    </row>
    <row r="18" spans="1:58" ht="24.75" customHeight="1" x14ac:dyDescent="0.2">
      <c r="A18" s="248" t="s">
        <v>134</v>
      </c>
      <c r="B18" s="249"/>
      <c r="C18" s="249"/>
      <c r="D18" s="249"/>
      <c r="E18" s="228"/>
      <c r="F18" s="228"/>
      <c r="G18" s="229"/>
      <c r="H18" s="229"/>
      <c r="I18" s="230"/>
      <c r="J18" s="231"/>
      <c r="K18" s="222" t="str">
        <f>IF(E18="","",E18*G18*I18)</f>
        <v/>
      </c>
      <c r="L18" s="223"/>
      <c r="M18" s="232"/>
      <c r="N18" s="220"/>
      <c r="O18" s="220"/>
      <c r="P18" s="220"/>
      <c r="Q18" s="220"/>
      <c r="R18" s="220"/>
      <c r="S18" s="222" t="str">
        <f t="shared" si="1"/>
        <v/>
      </c>
      <c r="T18" s="223"/>
      <c r="U18" s="224" t="str">
        <f t="shared" si="2"/>
        <v/>
      </c>
      <c r="V18" s="225"/>
      <c r="AR18" s="25"/>
      <c r="AS18" s="14"/>
      <c r="AT18" s="26"/>
      <c r="AU18" s="26"/>
      <c r="AV18" s="26"/>
      <c r="AW18" s="26"/>
      <c r="AX18" s="26"/>
      <c r="AY18" s="25"/>
      <c r="AZ18" s="25"/>
      <c r="BA18" s="25"/>
      <c r="BB18" s="25"/>
      <c r="BC18" s="25"/>
      <c r="BD18" s="25"/>
      <c r="BE18" s="25"/>
      <c r="BF18" s="25"/>
    </row>
    <row r="19" spans="1:58" ht="24" customHeight="1" x14ac:dyDescent="0.2">
      <c r="A19" s="248" t="s">
        <v>89</v>
      </c>
      <c r="B19" s="249"/>
      <c r="C19" s="249"/>
      <c r="D19" s="249"/>
      <c r="E19" s="228"/>
      <c r="F19" s="228"/>
      <c r="G19" s="229"/>
      <c r="H19" s="229"/>
      <c r="I19" s="230"/>
      <c r="J19" s="231"/>
      <c r="K19" s="222" t="str">
        <f>IF(E19="","",E19*G19*I19)</f>
        <v/>
      </c>
      <c r="L19" s="223"/>
      <c r="M19" s="232"/>
      <c r="N19" s="220"/>
      <c r="O19" s="220"/>
      <c r="P19" s="220"/>
      <c r="Q19" s="220"/>
      <c r="R19" s="220"/>
      <c r="S19" s="222" t="str">
        <f t="shared" si="1"/>
        <v/>
      </c>
      <c r="T19" s="223"/>
      <c r="U19" s="224" t="str">
        <f t="shared" si="2"/>
        <v/>
      </c>
      <c r="V19" s="225"/>
      <c r="AR19" s="25"/>
      <c r="AS19" s="14" t="s">
        <v>113</v>
      </c>
      <c r="AT19" s="22"/>
      <c r="AU19" s="22"/>
      <c r="AV19" s="22"/>
      <c r="AW19" s="22"/>
      <c r="AX19" s="22"/>
      <c r="AY19" s="25"/>
      <c r="AZ19" s="25"/>
      <c r="BA19" s="25"/>
      <c r="BB19" s="25"/>
      <c r="BC19" s="25"/>
      <c r="BD19" s="25"/>
      <c r="BE19" s="25"/>
      <c r="BF19" s="25"/>
    </row>
    <row r="20" spans="1:58" ht="24.75" customHeight="1" x14ac:dyDescent="0.2">
      <c r="A20" s="248" t="s">
        <v>135</v>
      </c>
      <c r="B20" s="249"/>
      <c r="C20" s="249"/>
      <c r="D20" s="249"/>
      <c r="E20" s="228"/>
      <c r="F20" s="228"/>
      <c r="G20" s="229"/>
      <c r="H20" s="229"/>
      <c r="I20" s="230"/>
      <c r="J20" s="231"/>
      <c r="K20" s="222" t="str">
        <f t="shared" ref="K20:K26" si="3">IF(E20="","",E20*G20*I20)</f>
        <v/>
      </c>
      <c r="L20" s="223"/>
      <c r="M20" s="232"/>
      <c r="N20" s="220"/>
      <c r="O20" s="220"/>
      <c r="P20" s="220"/>
      <c r="Q20" s="220"/>
      <c r="R20" s="220"/>
      <c r="S20" s="222" t="str">
        <f t="shared" si="1"/>
        <v/>
      </c>
      <c r="T20" s="223"/>
      <c r="U20" s="224" t="str">
        <f t="shared" si="2"/>
        <v/>
      </c>
      <c r="V20" s="225"/>
      <c r="AR20" s="25"/>
      <c r="AS20" s="14" t="s">
        <v>113</v>
      </c>
      <c r="AT20" s="22"/>
      <c r="AU20" s="22"/>
      <c r="AV20" s="22"/>
      <c r="AW20" s="22"/>
      <c r="AX20" s="22"/>
      <c r="AY20" s="25"/>
      <c r="AZ20" s="25"/>
      <c r="BA20" s="25"/>
      <c r="BB20" s="25"/>
      <c r="BC20" s="25"/>
      <c r="BD20" s="25"/>
      <c r="BE20" s="25"/>
      <c r="BF20" s="25"/>
    </row>
    <row r="21" spans="1:58" ht="23.25" customHeight="1" x14ac:dyDescent="0.2">
      <c r="A21" s="248" t="s">
        <v>136</v>
      </c>
      <c r="B21" s="249"/>
      <c r="C21" s="249"/>
      <c r="D21" s="249"/>
      <c r="E21" s="228"/>
      <c r="F21" s="228"/>
      <c r="G21" s="229"/>
      <c r="H21" s="229"/>
      <c r="I21" s="230"/>
      <c r="J21" s="231"/>
      <c r="K21" s="222" t="str">
        <f t="shared" si="3"/>
        <v/>
      </c>
      <c r="L21" s="223"/>
      <c r="M21" s="232"/>
      <c r="N21" s="220"/>
      <c r="O21" s="220"/>
      <c r="P21" s="220"/>
      <c r="Q21" s="220"/>
      <c r="R21" s="220"/>
      <c r="S21" s="222" t="str">
        <f t="shared" si="1"/>
        <v/>
      </c>
      <c r="T21" s="223"/>
      <c r="U21" s="224" t="str">
        <f t="shared" si="2"/>
        <v/>
      </c>
      <c r="V21" s="225"/>
      <c r="AR21" s="25"/>
      <c r="AT21" s="22"/>
      <c r="AU21" s="22"/>
      <c r="AV21" s="22"/>
      <c r="AW21" s="22"/>
      <c r="AX21" s="22"/>
      <c r="AY21" s="25"/>
      <c r="AZ21" s="25"/>
      <c r="BA21" s="25"/>
      <c r="BB21" s="25"/>
      <c r="BC21" s="25"/>
      <c r="BD21" s="25"/>
      <c r="BE21" s="25"/>
      <c r="BF21" s="25"/>
    </row>
    <row r="22" spans="1:58" ht="24" customHeight="1" x14ac:dyDescent="0.2">
      <c r="A22" s="248" t="s">
        <v>137</v>
      </c>
      <c r="B22" s="249"/>
      <c r="C22" s="249"/>
      <c r="D22" s="249"/>
      <c r="E22" s="228"/>
      <c r="F22" s="228"/>
      <c r="G22" s="229"/>
      <c r="H22" s="229"/>
      <c r="I22" s="230"/>
      <c r="J22" s="231"/>
      <c r="K22" s="222" t="str">
        <f t="shared" si="3"/>
        <v/>
      </c>
      <c r="L22" s="223"/>
      <c r="M22" s="232"/>
      <c r="N22" s="220"/>
      <c r="O22" s="220"/>
      <c r="P22" s="220"/>
      <c r="Q22" s="220"/>
      <c r="R22" s="220"/>
      <c r="S22" s="222" t="str">
        <f t="shared" si="1"/>
        <v/>
      </c>
      <c r="T22" s="223"/>
      <c r="U22" s="224" t="str">
        <f t="shared" si="2"/>
        <v/>
      </c>
      <c r="V22" s="225"/>
      <c r="AR22" s="25"/>
      <c r="AT22" s="22"/>
      <c r="AU22" s="22"/>
      <c r="AV22" s="22"/>
      <c r="AW22" s="22"/>
      <c r="AX22" s="22"/>
      <c r="AY22" s="25"/>
      <c r="AZ22" s="25"/>
      <c r="BA22" s="25"/>
      <c r="BB22" s="25"/>
      <c r="BC22" s="25"/>
      <c r="BD22" s="25"/>
      <c r="BE22" s="25"/>
      <c r="BF22" s="25"/>
    </row>
    <row r="23" spans="1:58" ht="21" customHeight="1" x14ac:dyDescent="0.2">
      <c r="A23" s="248" t="s">
        <v>138</v>
      </c>
      <c r="B23" s="249"/>
      <c r="C23" s="249"/>
      <c r="D23" s="249"/>
      <c r="E23" s="228"/>
      <c r="F23" s="228"/>
      <c r="G23" s="229"/>
      <c r="H23" s="229"/>
      <c r="I23" s="230"/>
      <c r="J23" s="231"/>
      <c r="K23" s="222" t="str">
        <f t="shared" si="3"/>
        <v/>
      </c>
      <c r="L23" s="223"/>
      <c r="M23" s="232"/>
      <c r="N23" s="220"/>
      <c r="O23" s="220"/>
      <c r="P23" s="220"/>
      <c r="Q23" s="220"/>
      <c r="R23" s="220"/>
      <c r="S23" s="222" t="str">
        <f t="shared" si="1"/>
        <v/>
      </c>
      <c r="T23" s="223"/>
      <c r="U23" s="224" t="str">
        <f t="shared" si="2"/>
        <v/>
      </c>
      <c r="V23" s="225"/>
      <c r="AR23" s="25"/>
      <c r="AT23" s="22"/>
      <c r="AU23" s="22"/>
      <c r="AV23" s="22"/>
      <c r="AW23" s="22"/>
      <c r="AX23" s="22"/>
      <c r="AY23" s="25"/>
      <c r="AZ23" s="25"/>
      <c r="BA23" s="25"/>
      <c r="BB23" s="25"/>
      <c r="BC23" s="25"/>
      <c r="BD23" s="25"/>
      <c r="BE23" s="25"/>
      <c r="BF23" s="25"/>
    </row>
    <row r="24" spans="1:58" ht="21" customHeight="1" x14ac:dyDescent="0.2">
      <c r="A24" s="226" t="s">
        <v>139</v>
      </c>
      <c r="B24" s="227"/>
      <c r="C24" s="227"/>
      <c r="D24" s="227"/>
      <c r="E24" s="228"/>
      <c r="F24" s="228"/>
      <c r="G24" s="229"/>
      <c r="H24" s="229"/>
      <c r="I24" s="230"/>
      <c r="J24" s="231"/>
      <c r="K24" s="222" t="str">
        <f t="shared" si="3"/>
        <v/>
      </c>
      <c r="L24" s="223"/>
      <c r="M24" s="232"/>
      <c r="N24" s="220"/>
      <c r="O24" s="220"/>
      <c r="P24" s="220"/>
      <c r="Q24" s="220"/>
      <c r="R24" s="220"/>
      <c r="S24" s="222" t="str">
        <f t="shared" si="1"/>
        <v/>
      </c>
      <c r="T24" s="223"/>
      <c r="U24" s="224" t="str">
        <f t="shared" si="2"/>
        <v/>
      </c>
      <c r="V24" s="225"/>
      <c r="AR24" s="25"/>
      <c r="AT24" s="22"/>
      <c r="AU24" s="22"/>
      <c r="AV24" s="22"/>
      <c r="AW24" s="22"/>
      <c r="AX24" s="22"/>
      <c r="AY24" s="25"/>
      <c r="AZ24" s="25"/>
      <c r="BA24" s="25"/>
      <c r="BB24" s="25"/>
      <c r="BC24" s="25"/>
      <c r="BD24" s="25"/>
      <c r="BE24" s="25"/>
      <c r="BF24" s="25"/>
    </row>
    <row r="25" spans="1:58" ht="21" customHeight="1" x14ac:dyDescent="0.2">
      <c r="A25" s="226" t="s">
        <v>139</v>
      </c>
      <c r="B25" s="227"/>
      <c r="C25" s="227"/>
      <c r="D25" s="227"/>
      <c r="E25" s="228"/>
      <c r="F25" s="228"/>
      <c r="G25" s="229"/>
      <c r="H25" s="229"/>
      <c r="I25" s="230"/>
      <c r="J25" s="231"/>
      <c r="K25" s="222" t="str">
        <f t="shared" si="3"/>
        <v/>
      </c>
      <c r="L25" s="223"/>
      <c r="M25" s="232"/>
      <c r="N25" s="220"/>
      <c r="O25" s="220"/>
      <c r="P25" s="220"/>
      <c r="Q25" s="220"/>
      <c r="R25" s="220"/>
      <c r="S25" s="222" t="str">
        <f t="shared" si="1"/>
        <v/>
      </c>
      <c r="T25" s="223"/>
      <c r="U25" s="224" t="str">
        <f t="shared" si="2"/>
        <v/>
      </c>
      <c r="V25" s="225"/>
      <c r="AR25" s="25"/>
      <c r="AT25" s="22"/>
      <c r="AU25" s="22"/>
      <c r="AV25" s="22"/>
      <c r="AW25" s="22"/>
      <c r="AX25" s="22"/>
      <c r="AY25" s="25"/>
      <c r="AZ25" s="25"/>
      <c r="BA25" s="25"/>
      <c r="BB25" s="25"/>
      <c r="BC25" s="25"/>
      <c r="BD25" s="25"/>
      <c r="BE25" s="25"/>
      <c r="BF25" s="25"/>
    </row>
    <row r="26" spans="1:58" ht="21" customHeight="1" x14ac:dyDescent="0.2">
      <c r="A26" s="226" t="s">
        <v>139</v>
      </c>
      <c r="B26" s="227"/>
      <c r="C26" s="227"/>
      <c r="D26" s="227"/>
      <c r="E26" s="228"/>
      <c r="F26" s="228"/>
      <c r="G26" s="229"/>
      <c r="H26" s="229"/>
      <c r="I26" s="230"/>
      <c r="J26" s="231"/>
      <c r="K26" s="222" t="str">
        <f t="shared" si="3"/>
        <v/>
      </c>
      <c r="L26" s="223"/>
      <c r="M26" s="232"/>
      <c r="N26" s="220"/>
      <c r="O26" s="220"/>
      <c r="P26" s="220"/>
      <c r="Q26" s="220"/>
      <c r="R26" s="220"/>
      <c r="S26" s="222" t="str">
        <f t="shared" si="1"/>
        <v/>
      </c>
      <c r="T26" s="223"/>
      <c r="U26" s="224" t="str">
        <f t="shared" si="2"/>
        <v/>
      </c>
      <c r="V26" s="225"/>
      <c r="AR26" s="25"/>
      <c r="AT26" s="22"/>
      <c r="AU26" s="22"/>
      <c r="AV26" s="22"/>
      <c r="AW26" s="22"/>
      <c r="AX26" s="22"/>
      <c r="AY26" s="25"/>
      <c r="AZ26" s="25"/>
      <c r="BA26" s="25"/>
      <c r="BB26" s="25"/>
      <c r="BC26" s="25"/>
      <c r="BD26" s="25"/>
      <c r="BE26" s="25"/>
      <c r="BF26" s="25"/>
    </row>
    <row r="27" spans="1:58" ht="21" customHeight="1" x14ac:dyDescent="0.2">
      <c r="A27" s="226" t="s">
        <v>139</v>
      </c>
      <c r="B27" s="227"/>
      <c r="C27" s="227"/>
      <c r="D27" s="227"/>
      <c r="E27" s="228"/>
      <c r="F27" s="228"/>
      <c r="G27" s="229"/>
      <c r="H27" s="229"/>
      <c r="I27" s="230"/>
      <c r="J27" s="231"/>
      <c r="K27" s="222" t="str">
        <f t="shared" ref="K27" si="4">IF(E27="","",E27*G27*I27)</f>
        <v/>
      </c>
      <c r="L27" s="223"/>
      <c r="M27" s="232"/>
      <c r="N27" s="220"/>
      <c r="O27" s="220"/>
      <c r="P27" s="220"/>
      <c r="Q27" s="220"/>
      <c r="R27" s="220"/>
      <c r="S27" s="222" t="str">
        <f t="shared" si="1"/>
        <v/>
      </c>
      <c r="T27" s="223"/>
      <c r="U27" s="224" t="str">
        <f t="shared" si="2"/>
        <v/>
      </c>
      <c r="V27" s="225"/>
      <c r="AR27" s="25"/>
      <c r="AT27" s="22"/>
      <c r="AU27" s="22"/>
      <c r="AV27" s="22"/>
      <c r="AW27" s="22"/>
      <c r="AX27" s="22"/>
      <c r="AY27" s="25"/>
      <c r="AZ27" s="25"/>
      <c r="BA27" s="25"/>
      <c r="BB27" s="25"/>
      <c r="BC27" s="25"/>
      <c r="BD27" s="25"/>
      <c r="BE27" s="25"/>
      <c r="BF27" s="25"/>
    </row>
    <row r="28" spans="1:58" s="18" customFormat="1" ht="26.25" customHeight="1" x14ac:dyDescent="0.2">
      <c r="A28" s="261" t="s">
        <v>114</v>
      </c>
      <c r="B28" s="261"/>
      <c r="C28" s="261"/>
      <c r="D28" s="261"/>
      <c r="E28" s="262"/>
      <c r="F28" s="263"/>
      <c r="G28" s="263"/>
      <c r="H28" s="263"/>
      <c r="I28" s="263"/>
      <c r="J28" s="264"/>
      <c r="K28" s="222">
        <f>SUM(K12:L27)</f>
        <v>0</v>
      </c>
      <c r="L28" s="223"/>
      <c r="M28" s="265">
        <f>SUM(M12:N27)</f>
        <v>0</v>
      </c>
      <c r="N28" s="266"/>
      <c r="O28" s="267">
        <f>SUM(O12:P27)</f>
        <v>0</v>
      </c>
      <c r="P28" s="266"/>
      <c r="Q28" s="267">
        <f>SUM(Q12:R27)</f>
        <v>0</v>
      </c>
      <c r="R28" s="266"/>
      <c r="S28" s="257">
        <f>SUM(M28:R28)</f>
        <v>0</v>
      </c>
      <c r="T28" s="258"/>
      <c r="U28" s="259">
        <f>IF(K28="","",K28-S28)</f>
        <v>0</v>
      </c>
      <c r="V28" s="260"/>
      <c r="AS28" s="27"/>
    </row>
    <row r="29" spans="1:58" s="19" customFormat="1" ht="12.75" customHeight="1" x14ac:dyDescent="0.2">
      <c r="A29" s="142" t="s">
        <v>79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5"/>
      <c r="AS29" s="18"/>
    </row>
    <row r="30" spans="1:58" ht="21.95" customHeight="1" x14ac:dyDescent="0.2">
      <c r="A30" s="237" t="s">
        <v>115</v>
      </c>
      <c r="B30" s="237"/>
      <c r="C30" s="237"/>
      <c r="D30" s="237"/>
      <c r="E30" s="256"/>
      <c r="F30" s="256"/>
      <c r="G30" s="252"/>
      <c r="H30" s="252"/>
      <c r="I30" s="252"/>
      <c r="J30" s="253"/>
      <c r="K30" s="235" t="str">
        <f>IF(E30="","",E30*G30*I30)</f>
        <v/>
      </c>
      <c r="L30" s="236"/>
      <c r="M30" s="254" t="s">
        <v>90</v>
      </c>
      <c r="N30" s="255"/>
      <c r="O30" s="233" t="s">
        <v>81</v>
      </c>
      <c r="P30" s="234"/>
      <c r="Q30" s="233" t="s">
        <v>81</v>
      </c>
      <c r="R30" s="234"/>
      <c r="S30" s="235" t="str">
        <f>IF(K30="","",SUM(M30:R30))</f>
        <v/>
      </c>
      <c r="T30" s="236"/>
      <c r="U30" s="224" t="str">
        <f>IF(K30="","",(K30-S30))</f>
        <v/>
      </c>
      <c r="V30" s="225"/>
      <c r="AS30" s="17"/>
    </row>
    <row r="31" spans="1:58" ht="15" customHeight="1" x14ac:dyDescent="0.2">
      <c r="A31" s="244" t="s">
        <v>83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6" t="str">
        <f>IF(K30="","",IF(M30&lt;=(0.1*M28),"No","Yes; please revise."))</f>
        <v/>
      </c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7"/>
      <c r="AS31" s="17"/>
    </row>
    <row r="32" spans="1:58" s="19" customFormat="1" ht="12.75" customHeight="1" x14ac:dyDescent="0.2">
      <c r="A32" s="142" t="s">
        <v>84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5"/>
    </row>
    <row r="33" spans="1:50" ht="28.5" customHeight="1" thickBot="1" x14ac:dyDescent="0.25">
      <c r="A33" s="216" t="s">
        <v>116</v>
      </c>
      <c r="B33" s="216"/>
      <c r="C33" s="216"/>
      <c r="D33" s="216"/>
      <c r="E33" s="217"/>
      <c r="F33" s="218"/>
      <c r="G33" s="218"/>
      <c r="H33" s="218"/>
      <c r="I33" s="218"/>
      <c r="J33" s="219"/>
      <c r="K33" s="240">
        <f>SUM(K28:L30)</f>
        <v>0</v>
      </c>
      <c r="L33" s="241"/>
      <c r="M33" s="250">
        <f>SUM(M28:N30)</f>
        <v>0</v>
      </c>
      <c r="N33" s="251"/>
      <c r="O33" s="251">
        <f>SUM(O28:P30)</f>
        <v>0</v>
      </c>
      <c r="P33" s="251"/>
      <c r="Q33" s="251">
        <f>SUM(Q28:R30)</f>
        <v>0</v>
      </c>
      <c r="R33" s="251"/>
      <c r="S33" s="240">
        <f>SUM(S28:T30)</f>
        <v>0</v>
      </c>
      <c r="T33" s="241"/>
      <c r="U33" s="242">
        <f>IF(K33="","",(K33-S33))</f>
        <v>0</v>
      </c>
      <c r="V33" s="243"/>
      <c r="AS33" s="27"/>
      <c r="AT33" s="16"/>
      <c r="AU33" s="16"/>
      <c r="AV33" s="16"/>
      <c r="AW33" s="16"/>
      <c r="AX33" s="16"/>
    </row>
    <row r="34" spans="1:50" s="19" customFormat="1" ht="10.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21"/>
      <c r="X34" s="21"/>
      <c r="Y34" s="21"/>
    </row>
    <row r="35" spans="1:50" s="19" customFormat="1" ht="15" customHeight="1" x14ac:dyDescent="0.2">
      <c r="A35" s="238" t="s">
        <v>61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1"/>
      <c r="X35" s="21"/>
      <c r="Y35" s="21"/>
    </row>
    <row r="36" spans="1:50" s="19" customFormat="1" ht="27" customHeight="1" x14ac:dyDescent="0.2">
      <c r="A36" s="239" t="s">
        <v>117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1"/>
      <c r="X36" s="21"/>
      <c r="Y36" s="21"/>
    </row>
    <row r="37" spans="1:50" ht="34.5" customHeight="1" x14ac:dyDescent="0.2">
      <c r="A37" s="221" t="s">
        <v>140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AS37" s="27"/>
      <c r="AT37" s="16"/>
      <c r="AU37" s="16"/>
      <c r="AV37" s="16"/>
      <c r="AW37" s="16"/>
      <c r="AX37" s="16"/>
    </row>
  </sheetData>
  <sheetProtection algorithmName="SHA-512" hashValue="Fwmi0spQiDVU9tKAkrWQfR0o7H8hL+mdaVzYB9xKjjF15P6+h6uqmfi5QvoXjneXirqAx4MZgDcaEzfExDF3FA==" saltValue="77/OytuOB7WsvZpAnj4mGQ==" spinCount="100000" sheet="1" selectLockedCells="1"/>
  <mergeCells count="217">
    <mergeCell ref="A7:V7"/>
    <mergeCell ref="D1:V1"/>
    <mergeCell ref="D2:V2"/>
    <mergeCell ref="D3:V3"/>
    <mergeCell ref="D4:V4"/>
    <mergeCell ref="D5:V5"/>
    <mergeCell ref="D6:V6"/>
    <mergeCell ref="A8:D10"/>
    <mergeCell ref="E8:F10"/>
    <mergeCell ref="G8:H10"/>
    <mergeCell ref="I8:J10"/>
    <mergeCell ref="K8:L9"/>
    <mergeCell ref="M8:N9"/>
    <mergeCell ref="O8:R8"/>
    <mergeCell ref="S8:T9"/>
    <mergeCell ref="U8:V9"/>
    <mergeCell ref="O9:R9"/>
    <mergeCell ref="K10:L10"/>
    <mergeCell ref="M10:N10"/>
    <mergeCell ref="O10:P10"/>
    <mergeCell ref="Q10:R10"/>
    <mergeCell ref="S10:T10"/>
    <mergeCell ref="U10:V10"/>
    <mergeCell ref="A11:V11"/>
    <mergeCell ref="A12:D12"/>
    <mergeCell ref="E12:F12"/>
    <mergeCell ref="G12:H12"/>
    <mergeCell ref="I12:J12"/>
    <mergeCell ref="K12:L12"/>
    <mergeCell ref="M12:N12"/>
    <mergeCell ref="O12:P12"/>
    <mergeCell ref="Q12:R12"/>
    <mergeCell ref="U14:V14"/>
    <mergeCell ref="O14:P14"/>
    <mergeCell ref="Q14:R14"/>
    <mergeCell ref="S14:T14"/>
    <mergeCell ref="Q13:R13"/>
    <mergeCell ref="S13:T13"/>
    <mergeCell ref="U13:V13"/>
    <mergeCell ref="S12:T12"/>
    <mergeCell ref="U12:V12"/>
    <mergeCell ref="G13:H13"/>
    <mergeCell ref="I13:J13"/>
    <mergeCell ref="K13:L13"/>
    <mergeCell ref="M13:N13"/>
    <mergeCell ref="O13:P13"/>
    <mergeCell ref="A15:D15"/>
    <mergeCell ref="E15:F15"/>
    <mergeCell ref="G15:H15"/>
    <mergeCell ref="I15:J15"/>
    <mergeCell ref="K15:L15"/>
    <mergeCell ref="M15:N15"/>
    <mergeCell ref="O15:P15"/>
    <mergeCell ref="A14:D14"/>
    <mergeCell ref="E14:F14"/>
    <mergeCell ref="G14:H14"/>
    <mergeCell ref="I14:J14"/>
    <mergeCell ref="K14:L14"/>
    <mergeCell ref="M14:N14"/>
    <mergeCell ref="A13:D13"/>
    <mergeCell ref="E13:F13"/>
    <mergeCell ref="K18:L18"/>
    <mergeCell ref="S15:T15"/>
    <mergeCell ref="U15:V15"/>
    <mergeCell ref="Q15:R15"/>
    <mergeCell ref="A16:D16"/>
    <mergeCell ref="E16:F16"/>
    <mergeCell ref="G16:H16"/>
    <mergeCell ref="I16:J16"/>
    <mergeCell ref="K16:L16"/>
    <mergeCell ref="M16:N16"/>
    <mergeCell ref="U16:V16"/>
    <mergeCell ref="O16:P16"/>
    <mergeCell ref="Q16:R16"/>
    <mergeCell ref="S16:T16"/>
    <mergeCell ref="I19:J19"/>
    <mergeCell ref="K19:L19"/>
    <mergeCell ref="M19:N19"/>
    <mergeCell ref="U19:V19"/>
    <mergeCell ref="O19:P19"/>
    <mergeCell ref="Q19:R19"/>
    <mergeCell ref="S19:T19"/>
    <mergeCell ref="Q18:R18"/>
    <mergeCell ref="A17:D17"/>
    <mergeCell ref="E17:F17"/>
    <mergeCell ref="G17:H17"/>
    <mergeCell ref="I17:J17"/>
    <mergeCell ref="K17:L17"/>
    <mergeCell ref="M17:N17"/>
    <mergeCell ref="U17:V17"/>
    <mergeCell ref="O17:P17"/>
    <mergeCell ref="Q17:R17"/>
    <mergeCell ref="S17:T17"/>
    <mergeCell ref="S18:T18"/>
    <mergeCell ref="U18:V18"/>
    <mergeCell ref="A18:D18"/>
    <mergeCell ref="E18:F18"/>
    <mergeCell ref="G18:H18"/>
    <mergeCell ref="I18:J18"/>
    <mergeCell ref="E30:F30"/>
    <mergeCell ref="M18:N18"/>
    <mergeCell ref="O18:P18"/>
    <mergeCell ref="S28:T28"/>
    <mergeCell ref="U28:V28"/>
    <mergeCell ref="A29:V29"/>
    <mergeCell ref="A28:D28"/>
    <mergeCell ref="E28:J28"/>
    <mergeCell ref="K28:L28"/>
    <mergeCell ref="M28:N28"/>
    <mergeCell ref="O28:P28"/>
    <mergeCell ref="Q28:R28"/>
    <mergeCell ref="U20:V20"/>
    <mergeCell ref="A21:D21"/>
    <mergeCell ref="E21:F21"/>
    <mergeCell ref="G21:H21"/>
    <mergeCell ref="I21:J21"/>
    <mergeCell ref="K21:L21"/>
    <mergeCell ref="M21:N21"/>
    <mergeCell ref="O21:P21"/>
    <mergeCell ref="Q21:R21"/>
    <mergeCell ref="A19:D19"/>
    <mergeCell ref="E19:F19"/>
    <mergeCell ref="G19:H19"/>
    <mergeCell ref="K33:L33"/>
    <mergeCell ref="M33:N33"/>
    <mergeCell ref="O33:P33"/>
    <mergeCell ref="Q33:R33"/>
    <mergeCell ref="O30:P30"/>
    <mergeCell ref="G30:H30"/>
    <mergeCell ref="I30:J30"/>
    <mergeCell ref="K30:L30"/>
    <mergeCell ref="M30:N30"/>
    <mergeCell ref="E24:F24"/>
    <mergeCell ref="G24:H24"/>
    <mergeCell ref="S20:T20"/>
    <mergeCell ref="S21:T21"/>
    <mergeCell ref="U21:V21"/>
    <mergeCell ref="A20:D20"/>
    <mergeCell ref="E20:F20"/>
    <mergeCell ref="G20:H20"/>
    <mergeCell ref="I20:J20"/>
    <mergeCell ref="K20:L20"/>
    <mergeCell ref="M20:N20"/>
    <mergeCell ref="O20:P20"/>
    <mergeCell ref="Q20:R20"/>
    <mergeCell ref="K25:L25"/>
    <mergeCell ref="M25:N25"/>
    <mergeCell ref="U24:V24"/>
    <mergeCell ref="S22:T22"/>
    <mergeCell ref="U22:V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22:D22"/>
    <mergeCell ref="E22:F22"/>
    <mergeCell ref="G22:H22"/>
    <mergeCell ref="I22:J22"/>
    <mergeCell ref="K22:L22"/>
    <mergeCell ref="M22:N22"/>
    <mergeCell ref="O22:P22"/>
    <mergeCell ref="Q22:R22"/>
    <mergeCell ref="A24:D24"/>
    <mergeCell ref="K31:V31"/>
    <mergeCell ref="A32:V32"/>
    <mergeCell ref="I24:J24"/>
    <mergeCell ref="K24:L24"/>
    <mergeCell ref="M24:N24"/>
    <mergeCell ref="O24:P24"/>
    <mergeCell ref="Q24:R24"/>
    <mergeCell ref="S24:T24"/>
    <mergeCell ref="S25:T25"/>
    <mergeCell ref="U25:V25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A25:D25"/>
    <mergeCell ref="E25:F25"/>
    <mergeCell ref="G25:H25"/>
    <mergeCell ref="I25:J25"/>
    <mergeCell ref="A33:D33"/>
    <mergeCell ref="E33:J33"/>
    <mergeCell ref="O25:P25"/>
    <mergeCell ref="Q25:R25"/>
    <mergeCell ref="A37:V37"/>
    <mergeCell ref="S27:T27"/>
    <mergeCell ref="U27:V27"/>
    <mergeCell ref="A27:D27"/>
    <mergeCell ref="E27:F27"/>
    <mergeCell ref="G27:H27"/>
    <mergeCell ref="I27:J27"/>
    <mergeCell ref="K27:L27"/>
    <mergeCell ref="M27:N27"/>
    <mergeCell ref="O27:P27"/>
    <mergeCell ref="Q27:R27"/>
    <mergeCell ref="Q30:R30"/>
    <mergeCell ref="S30:T30"/>
    <mergeCell ref="A30:D30"/>
    <mergeCell ref="A35:V35"/>
    <mergeCell ref="A36:V36"/>
    <mergeCell ref="S33:T33"/>
    <mergeCell ref="U33:V33"/>
    <mergeCell ref="U30:V30"/>
    <mergeCell ref="A31:J31"/>
  </mergeCells>
  <conditionalFormatting sqref="K31:V31">
    <cfRule type="containsText" dxfId="0" priority="1" operator="containsText" text="Yes; please revise.">
      <formula>NOT(ISERROR(SEARCH("Yes; please revise.",K31)))</formula>
    </cfRule>
  </conditionalFormatting>
  <printOptions horizontalCentered="1"/>
  <pageMargins left="0.25" right="0.25" top="0.25" bottom="0.5" header="0.25" footer="0.25"/>
  <pageSetup scale="110" fitToHeight="0" orientation="landscape" r:id="rId1"/>
  <headerFooter>
    <oddFooter>&amp;LForm D24 (Proposed Budget) {FY 2022-23 Older Americans Act Title V Funding}&amp;RPage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5D5D0252CF7E41A66427863F5743C1" ma:contentTypeVersion="12" ma:contentTypeDescription="Create a new document." ma:contentTypeScope="" ma:versionID="0dd05bbeac3c28f2686d4df598c74c67">
  <xsd:schema xmlns:xsd="http://www.w3.org/2001/XMLSchema" xmlns:xs="http://www.w3.org/2001/XMLSchema" xmlns:p="http://schemas.microsoft.com/office/2006/metadata/properties" xmlns:ns2="f18e92bb-665b-4933-aa00-bb4ff319a07e" xmlns:ns3="c059fe6b-78f5-4377-81a2-ced5b68a10fa" targetNamespace="http://schemas.microsoft.com/office/2006/metadata/properties" ma:root="true" ma:fieldsID="2e00164a94cbc64c3bacf2c66d257fd0" ns2:_="" ns3:_="">
    <xsd:import namespace="f18e92bb-665b-4933-aa00-bb4ff319a07e"/>
    <xsd:import namespace="c059fe6b-78f5-4377-81a2-ced5b68a10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at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e92bb-665b-4933-aa00-bb4ff319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e" ma:index="12" nillable="true" ma:displayName="Date" ma:format="DateOnly" ma:internalName="Date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9fe6b-78f5-4377-81a2-ced5b68a10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f18e92bb-665b-4933-aa00-bb4ff319a07e" xsi:nil="true"/>
  </documentManagement>
</p:properties>
</file>

<file path=customXml/itemProps1.xml><?xml version="1.0" encoding="utf-8"?>
<ds:datastoreItem xmlns:ds="http://schemas.openxmlformats.org/officeDocument/2006/customXml" ds:itemID="{00B53B80-B9F2-4BE8-AF0A-A1FE8C64A2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355B45-4ED8-413F-9A63-58FCF9D3C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8e92bb-665b-4933-aa00-bb4ff319a07e"/>
    <ds:schemaRef ds:uri="c059fe6b-78f5-4377-81a2-ced5b68a10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2C4B0B-F2D7-4A15-B019-9DB132FEF9F3}">
  <ds:schemaRefs>
    <ds:schemaRef ds:uri="http://schemas.microsoft.com/office/2006/metadata/properties"/>
    <ds:schemaRef ds:uri="http://schemas.microsoft.com/office/infopath/2007/PartnerControls"/>
    <ds:schemaRef ds:uri="f18e92bb-665b-4933-aa00-bb4ff319a0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Cover Page</vt:lpstr>
      <vt:lpstr>Budget Detail-Staffing</vt:lpstr>
      <vt:lpstr>Budget Detail-Operation</vt:lpstr>
      <vt:lpstr>'Budget Detail-Operation'!Print_Area</vt:lpstr>
      <vt:lpstr>'Budget Detail-Staffing'!Print_Area</vt:lpstr>
      <vt:lpstr>'Cover Page'!Print_Area</vt:lpstr>
      <vt:lpstr>'Budget Detail-Operation'!Print_Titles</vt:lpstr>
      <vt:lpstr>'Budget Detail-Staffing'!Print_Titles</vt:lpstr>
    </vt:vector>
  </TitlesOfParts>
  <Manager/>
  <Company>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of Los Angeles</dc:creator>
  <cp:keywords/>
  <dc:description/>
  <cp:lastModifiedBy>Igor Bagmanian</cp:lastModifiedBy>
  <cp:revision/>
  <cp:lastPrinted>2022-04-28T21:36:29Z</cp:lastPrinted>
  <dcterms:created xsi:type="dcterms:W3CDTF">2007-01-18T00:00:37Z</dcterms:created>
  <dcterms:modified xsi:type="dcterms:W3CDTF">2022-04-28T21:41:47Z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0x0101008C5D5D0252CF7E41A66427863F5743C1</vt:lpwstr>
  </property>
</Properties>
</file>